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filterPrivacy="1" showInkAnnotation="0" autoCompressPictures="0"/>
  <bookViews>
    <workbookView xWindow="0" yWindow="0" windowWidth="25600" windowHeight="14520" tabRatio="500" activeTab="1"/>
  </bookViews>
  <sheets>
    <sheet name="Inputs" sheetId="1" r:id="rId1"/>
    <sheet name="Outputs" sheetId="2" r:id="rId2"/>
    <sheet name="Graph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2" l="1"/>
  <c r="C22" i="2"/>
  <c r="C13" i="2"/>
  <c r="D22" i="2"/>
  <c r="D13" i="2"/>
  <c r="E22" i="2"/>
  <c r="E13" i="2"/>
  <c r="F22" i="2"/>
  <c r="F13" i="2"/>
  <c r="G22" i="2"/>
  <c r="G13" i="2"/>
  <c r="H22" i="2"/>
  <c r="H13" i="2"/>
  <c r="I22" i="2"/>
  <c r="I13" i="2"/>
  <c r="J22" i="2"/>
  <c r="J13" i="2"/>
  <c r="K22" i="2"/>
  <c r="K13" i="2"/>
  <c r="L22" i="2"/>
  <c r="L13" i="2"/>
  <c r="M22" i="2"/>
  <c r="M13" i="2"/>
  <c r="N22" i="2"/>
  <c r="N13" i="2"/>
  <c r="O22" i="2"/>
  <c r="O13" i="2"/>
  <c r="P22" i="2"/>
  <c r="P13" i="2"/>
  <c r="Q22" i="2"/>
  <c r="Q13" i="2"/>
  <c r="R22" i="2"/>
  <c r="R13" i="2"/>
  <c r="S22" i="2"/>
  <c r="S13" i="2"/>
  <c r="T22" i="2"/>
  <c r="T13" i="2"/>
  <c r="U22" i="2"/>
  <c r="U13" i="2"/>
  <c r="V22" i="2"/>
  <c r="V13" i="2"/>
  <c r="W22" i="2"/>
  <c r="W13" i="2"/>
  <c r="X22" i="2"/>
  <c r="X13" i="2"/>
  <c r="Y22" i="2"/>
  <c r="Y13" i="2"/>
  <c r="Z22" i="2"/>
  <c r="Z13" i="2"/>
  <c r="C23" i="2"/>
  <c r="C14" i="2"/>
  <c r="D23" i="2"/>
  <c r="D14" i="2"/>
  <c r="E23" i="2"/>
  <c r="E14" i="2"/>
  <c r="F23" i="2"/>
  <c r="F14" i="2"/>
  <c r="G23" i="2"/>
  <c r="G14" i="2"/>
  <c r="H23" i="2"/>
  <c r="H14" i="2"/>
  <c r="I23" i="2"/>
  <c r="I14" i="2"/>
  <c r="J23" i="2"/>
  <c r="J14" i="2"/>
  <c r="K23" i="2"/>
  <c r="K14" i="2"/>
  <c r="L23" i="2"/>
  <c r="L14" i="2"/>
  <c r="M23" i="2"/>
  <c r="M14" i="2"/>
  <c r="N23" i="2"/>
  <c r="N14" i="2"/>
  <c r="O23" i="2"/>
  <c r="O14" i="2"/>
  <c r="P23" i="2"/>
  <c r="P14" i="2"/>
  <c r="Q23" i="2"/>
  <c r="Q14" i="2"/>
  <c r="R23" i="2"/>
  <c r="R14" i="2"/>
  <c r="S23" i="2"/>
  <c r="S14" i="2"/>
  <c r="T23" i="2"/>
  <c r="T14" i="2"/>
  <c r="U23" i="2"/>
  <c r="U14" i="2"/>
  <c r="V23" i="2"/>
  <c r="V14" i="2"/>
  <c r="W23" i="2"/>
  <c r="W14" i="2"/>
  <c r="X23" i="2"/>
  <c r="X14" i="2"/>
  <c r="Y23" i="2"/>
  <c r="Y14" i="2"/>
  <c r="Z23" i="2"/>
  <c r="Z14" i="2"/>
  <c r="C24" i="2"/>
  <c r="C15" i="2"/>
  <c r="D24" i="2"/>
  <c r="D15" i="2"/>
  <c r="E24" i="2"/>
  <c r="E15" i="2"/>
  <c r="F24" i="2"/>
  <c r="F15" i="2"/>
  <c r="G24" i="2"/>
  <c r="G15" i="2"/>
  <c r="H24" i="2"/>
  <c r="H15" i="2"/>
  <c r="I24" i="2"/>
  <c r="I15" i="2"/>
  <c r="J24" i="2"/>
  <c r="J15" i="2"/>
  <c r="K24" i="2"/>
  <c r="K15" i="2"/>
  <c r="L24" i="2"/>
  <c r="L15" i="2"/>
  <c r="M24" i="2"/>
  <c r="M15" i="2"/>
  <c r="N24" i="2"/>
  <c r="N15" i="2"/>
  <c r="O24" i="2"/>
  <c r="O15" i="2"/>
  <c r="P24" i="2"/>
  <c r="P15" i="2"/>
  <c r="Q24" i="2"/>
  <c r="Q15" i="2"/>
  <c r="R24" i="2"/>
  <c r="R15" i="2"/>
  <c r="S24" i="2"/>
  <c r="S15" i="2"/>
  <c r="T24" i="2"/>
  <c r="T15" i="2"/>
  <c r="U24" i="2"/>
  <c r="U15" i="2"/>
  <c r="V24" i="2"/>
  <c r="V15" i="2"/>
  <c r="W24" i="2"/>
  <c r="W15" i="2"/>
  <c r="X24" i="2"/>
  <c r="X15" i="2"/>
  <c r="Y24" i="2"/>
  <c r="Y15" i="2"/>
  <c r="Z24" i="2"/>
  <c r="Z15" i="2"/>
  <c r="C25" i="2"/>
  <c r="C16" i="2"/>
  <c r="D25" i="2"/>
  <c r="D16" i="2"/>
  <c r="E25" i="2"/>
  <c r="E16" i="2"/>
  <c r="F25" i="2"/>
  <c r="F16" i="2"/>
  <c r="G25" i="2"/>
  <c r="G16" i="2"/>
  <c r="H25" i="2"/>
  <c r="H16" i="2"/>
  <c r="I25" i="2"/>
  <c r="I16" i="2"/>
  <c r="J25" i="2"/>
  <c r="J16" i="2"/>
  <c r="K25" i="2"/>
  <c r="K16" i="2"/>
  <c r="L25" i="2"/>
  <c r="L16" i="2"/>
  <c r="M25" i="2"/>
  <c r="M16" i="2"/>
  <c r="N25" i="2"/>
  <c r="N16" i="2"/>
  <c r="O25" i="2"/>
  <c r="O16" i="2"/>
  <c r="P25" i="2"/>
  <c r="P16" i="2"/>
  <c r="Q25" i="2"/>
  <c r="Q16" i="2"/>
  <c r="R25" i="2"/>
  <c r="R16" i="2"/>
  <c r="S25" i="2"/>
  <c r="S16" i="2"/>
  <c r="T25" i="2"/>
  <c r="T16" i="2"/>
  <c r="U25" i="2"/>
  <c r="U16" i="2"/>
  <c r="V25" i="2"/>
  <c r="V16" i="2"/>
  <c r="W25" i="2"/>
  <c r="W16" i="2"/>
  <c r="X25" i="2"/>
  <c r="X16" i="2"/>
  <c r="Y25" i="2"/>
  <c r="Y16" i="2"/>
  <c r="Z25" i="2"/>
  <c r="Z16" i="2"/>
  <c r="C26" i="2"/>
  <c r="C17" i="2"/>
  <c r="D26" i="2"/>
  <c r="D17" i="2"/>
  <c r="E26" i="2"/>
  <c r="E17" i="2"/>
  <c r="F26" i="2"/>
  <c r="F17" i="2"/>
  <c r="G26" i="2"/>
  <c r="G17" i="2"/>
  <c r="H26" i="2"/>
  <c r="H17" i="2"/>
  <c r="I26" i="2"/>
  <c r="I17" i="2"/>
  <c r="J26" i="2"/>
  <c r="J17" i="2"/>
  <c r="K26" i="2"/>
  <c r="K17" i="2"/>
  <c r="L26" i="2"/>
  <c r="L17" i="2"/>
  <c r="M26" i="2"/>
  <c r="M17" i="2"/>
  <c r="N26" i="2"/>
  <c r="N17" i="2"/>
  <c r="O26" i="2"/>
  <c r="O17" i="2"/>
  <c r="P26" i="2"/>
  <c r="P17" i="2"/>
  <c r="Q26" i="2"/>
  <c r="Q17" i="2"/>
  <c r="R26" i="2"/>
  <c r="R17" i="2"/>
  <c r="S26" i="2"/>
  <c r="S17" i="2"/>
  <c r="T26" i="2"/>
  <c r="T17" i="2"/>
  <c r="U26" i="2"/>
  <c r="U17" i="2"/>
  <c r="V26" i="2"/>
  <c r="V17" i="2"/>
  <c r="W26" i="2"/>
  <c r="W17" i="2"/>
  <c r="X26" i="2"/>
  <c r="X17" i="2"/>
  <c r="Y26" i="2"/>
  <c r="Y17" i="2"/>
  <c r="Z26" i="2"/>
  <c r="Z17" i="2"/>
  <c r="Z18" i="2"/>
  <c r="Y18" i="2"/>
  <c r="X18" i="2"/>
  <c r="W18" i="2"/>
  <c r="V18" i="2"/>
  <c r="U18" i="2"/>
  <c r="Z85" i="2"/>
  <c r="T18" i="2"/>
  <c r="Y85" i="2"/>
  <c r="S18" i="2"/>
  <c r="X85" i="2"/>
  <c r="R18" i="2"/>
  <c r="W85" i="2"/>
  <c r="Q18" i="2"/>
  <c r="V85" i="2"/>
  <c r="P18" i="2"/>
  <c r="U85" i="2"/>
  <c r="O18" i="2"/>
  <c r="T85" i="2"/>
  <c r="N18" i="2"/>
  <c r="S85" i="2"/>
  <c r="M18" i="2"/>
  <c r="R85" i="2"/>
  <c r="L18" i="2"/>
  <c r="Q85" i="2"/>
  <c r="K18" i="2"/>
  <c r="P85" i="2"/>
  <c r="J18" i="2"/>
  <c r="O85" i="2"/>
  <c r="I18" i="2"/>
  <c r="N85" i="2"/>
  <c r="H18" i="2"/>
  <c r="M85" i="2"/>
  <c r="G18" i="2"/>
  <c r="L85" i="2"/>
  <c r="F18" i="2"/>
  <c r="K85" i="2"/>
  <c r="E18" i="2"/>
  <c r="J85" i="2"/>
  <c r="D18" i="2"/>
  <c r="I85" i="2"/>
  <c r="C18" i="2"/>
  <c r="H85" i="2"/>
  <c r="H4" i="1"/>
  <c r="Z49" i="2"/>
  <c r="H5" i="1"/>
  <c r="Z50" i="2"/>
  <c r="H6" i="1"/>
  <c r="Z51" i="2"/>
  <c r="H7" i="1"/>
  <c r="Z52" i="2"/>
  <c r="H8" i="1"/>
  <c r="Z53" i="2"/>
  <c r="Z54" i="2"/>
  <c r="Z81" i="2"/>
  <c r="Y49" i="2"/>
  <c r="Y50" i="2"/>
  <c r="Y51" i="2"/>
  <c r="Y52" i="2"/>
  <c r="Y53" i="2"/>
  <c r="Y54" i="2"/>
  <c r="Y81" i="2"/>
  <c r="X49" i="2"/>
  <c r="X50" i="2"/>
  <c r="X51" i="2"/>
  <c r="X52" i="2"/>
  <c r="X53" i="2"/>
  <c r="X54" i="2"/>
  <c r="X81" i="2"/>
  <c r="W49" i="2"/>
  <c r="W50" i="2"/>
  <c r="W51" i="2"/>
  <c r="W52" i="2"/>
  <c r="W53" i="2"/>
  <c r="W54" i="2"/>
  <c r="W81" i="2"/>
  <c r="V49" i="2"/>
  <c r="V50" i="2"/>
  <c r="V51" i="2"/>
  <c r="V52" i="2"/>
  <c r="V53" i="2"/>
  <c r="V54" i="2"/>
  <c r="V81" i="2"/>
  <c r="U49" i="2"/>
  <c r="U50" i="2"/>
  <c r="U51" i="2"/>
  <c r="U52" i="2"/>
  <c r="U53" i="2"/>
  <c r="U54" i="2"/>
  <c r="U81" i="2"/>
  <c r="T49" i="2"/>
  <c r="T50" i="2"/>
  <c r="T51" i="2"/>
  <c r="T52" i="2"/>
  <c r="T53" i="2"/>
  <c r="T54" i="2"/>
  <c r="T81" i="2"/>
  <c r="S49" i="2"/>
  <c r="S50" i="2"/>
  <c r="S51" i="2"/>
  <c r="S52" i="2"/>
  <c r="S53" i="2"/>
  <c r="S54" i="2"/>
  <c r="S81" i="2"/>
  <c r="R49" i="2"/>
  <c r="R50" i="2"/>
  <c r="R51" i="2"/>
  <c r="R52" i="2"/>
  <c r="R53" i="2"/>
  <c r="R54" i="2"/>
  <c r="R81" i="2"/>
  <c r="Q49" i="2"/>
  <c r="Q50" i="2"/>
  <c r="Q51" i="2"/>
  <c r="Q52" i="2"/>
  <c r="Q53" i="2"/>
  <c r="Q54" i="2"/>
  <c r="Q81" i="2"/>
  <c r="P49" i="2"/>
  <c r="P50" i="2"/>
  <c r="P51" i="2"/>
  <c r="P52" i="2"/>
  <c r="P53" i="2"/>
  <c r="P54" i="2"/>
  <c r="P81" i="2"/>
  <c r="O49" i="2"/>
  <c r="O50" i="2"/>
  <c r="O51" i="2"/>
  <c r="O52" i="2"/>
  <c r="O53" i="2"/>
  <c r="O54" i="2"/>
  <c r="O81" i="2"/>
  <c r="N49" i="2"/>
  <c r="N50" i="2"/>
  <c r="N51" i="2"/>
  <c r="N52" i="2"/>
  <c r="N53" i="2"/>
  <c r="N54" i="2"/>
  <c r="N81" i="2"/>
  <c r="M49" i="2"/>
  <c r="M50" i="2"/>
  <c r="M51" i="2"/>
  <c r="M52" i="2"/>
  <c r="M53" i="2"/>
  <c r="M54" i="2"/>
  <c r="M81" i="2"/>
  <c r="L49" i="2"/>
  <c r="L50" i="2"/>
  <c r="L51" i="2"/>
  <c r="L52" i="2"/>
  <c r="L53" i="2"/>
  <c r="L54" i="2"/>
  <c r="L81" i="2"/>
  <c r="K49" i="2"/>
  <c r="K50" i="2"/>
  <c r="K51" i="2"/>
  <c r="K52" i="2"/>
  <c r="K53" i="2"/>
  <c r="K54" i="2"/>
  <c r="K81" i="2"/>
  <c r="J49" i="2"/>
  <c r="J50" i="2"/>
  <c r="J51" i="2"/>
  <c r="J52" i="2"/>
  <c r="J53" i="2"/>
  <c r="J54" i="2"/>
  <c r="J81" i="2"/>
  <c r="I49" i="2"/>
  <c r="I50" i="2"/>
  <c r="I51" i="2"/>
  <c r="I52" i="2"/>
  <c r="I53" i="2"/>
  <c r="I54" i="2"/>
  <c r="I81" i="2"/>
  <c r="H49" i="2"/>
  <c r="H50" i="2"/>
  <c r="H51" i="2"/>
  <c r="H52" i="2"/>
  <c r="H53" i="2"/>
  <c r="H54" i="2"/>
  <c r="H81" i="2"/>
  <c r="G49" i="2"/>
  <c r="G50" i="2"/>
  <c r="G51" i="2"/>
  <c r="G52" i="2"/>
  <c r="G53" i="2"/>
  <c r="G54" i="2"/>
  <c r="G81" i="2"/>
  <c r="F49" i="2"/>
  <c r="F50" i="2"/>
  <c r="F51" i="2"/>
  <c r="F52" i="2"/>
  <c r="F53" i="2"/>
  <c r="F54" i="2"/>
  <c r="F81" i="2"/>
  <c r="E49" i="2"/>
  <c r="E50" i="2"/>
  <c r="E51" i="2"/>
  <c r="E52" i="2"/>
  <c r="E53" i="2"/>
  <c r="E54" i="2"/>
  <c r="E81" i="2"/>
  <c r="D49" i="2"/>
  <c r="D50" i="2"/>
  <c r="D51" i="2"/>
  <c r="D52" i="2"/>
  <c r="D53" i="2"/>
  <c r="D54" i="2"/>
  <c r="D81" i="2"/>
  <c r="C49" i="2"/>
  <c r="C50" i="2"/>
  <c r="C51" i="2"/>
  <c r="C52" i="2"/>
  <c r="C53" i="2"/>
  <c r="C54" i="2"/>
  <c r="C81" i="2"/>
  <c r="Z71" i="2"/>
  <c r="Z44" i="2"/>
  <c r="Z80" i="2"/>
  <c r="Y71" i="2"/>
  <c r="Y44" i="2"/>
  <c r="Y80" i="2"/>
  <c r="X71" i="2"/>
  <c r="X44" i="2"/>
  <c r="X80" i="2"/>
  <c r="W71" i="2"/>
  <c r="W44" i="2"/>
  <c r="W80" i="2"/>
  <c r="V71" i="2"/>
  <c r="V44" i="2"/>
  <c r="V80" i="2"/>
  <c r="U71" i="2"/>
  <c r="U44" i="2"/>
  <c r="U80" i="2"/>
  <c r="T71" i="2"/>
  <c r="T44" i="2"/>
  <c r="T80" i="2"/>
  <c r="S71" i="2"/>
  <c r="S44" i="2"/>
  <c r="S80" i="2"/>
  <c r="R71" i="2"/>
  <c r="R44" i="2"/>
  <c r="R80" i="2"/>
  <c r="Q71" i="2"/>
  <c r="Q44" i="2"/>
  <c r="Q80" i="2"/>
  <c r="P71" i="2"/>
  <c r="P44" i="2"/>
  <c r="P80" i="2"/>
  <c r="O71" i="2"/>
  <c r="O44" i="2"/>
  <c r="O80" i="2"/>
  <c r="N71" i="2"/>
  <c r="N44" i="2"/>
  <c r="N80" i="2"/>
  <c r="M71" i="2"/>
  <c r="M44" i="2"/>
  <c r="M80" i="2"/>
  <c r="L71" i="2"/>
  <c r="L44" i="2"/>
  <c r="L80" i="2"/>
  <c r="K71" i="2"/>
  <c r="K44" i="2"/>
  <c r="K80" i="2"/>
  <c r="J71" i="2"/>
  <c r="J44" i="2"/>
  <c r="J80" i="2"/>
  <c r="I71" i="2"/>
  <c r="I44" i="2"/>
  <c r="I80" i="2"/>
  <c r="H71" i="2"/>
  <c r="H44" i="2"/>
  <c r="H80" i="2"/>
  <c r="G71" i="2"/>
  <c r="G44" i="2"/>
  <c r="G80" i="2"/>
  <c r="F71" i="2"/>
  <c r="F44" i="2"/>
  <c r="F80" i="2"/>
  <c r="E71" i="2"/>
  <c r="E44" i="2"/>
  <c r="E80" i="2"/>
  <c r="D71" i="2"/>
  <c r="D44" i="2"/>
  <c r="D80" i="2"/>
  <c r="C71" i="2"/>
  <c r="C44" i="2"/>
  <c r="C80" i="2"/>
  <c r="Z70" i="2"/>
  <c r="Z43" i="2"/>
  <c r="Z79" i="2"/>
  <c r="Y70" i="2"/>
  <c r="Y43" i="2"/>
  <c r="Y79" i="2"/>
  <c r="X70" i="2"/>
  <c r="X43" i="2"/>
  <c r="X79" i="2"/>
  <c r="W70" i="2"/>
  <c r="W43" i="2"/>
  <c r="W79" i="2"/>
  <c r="V70" i="2"/>
  <c r="V43" i="2"/>
  <c r="V79" i="2"/>
  <c r="U70" i="2"/>
  <c r="U43" i="2"/>
  <c r="U79" i="2"/>
  <c r="T70" i="2"/>
  <c r="T43" i="2"/>
  <c r="T79" i="2"/>
  <c r="S70" i="2"/>
  <c r="S43" i="2"/>
  <c r="S79" i="2"/>
  <c r="R70" i="2"/>
  <c r="R43" i="2"/>
  <c r="R79" i="2"/>
  <c r="Q70" i="2"/>
  <c r="Q43" i="2"/>
  <c r="Q79" i="2"/>
  <c r="P70" i="2"/>
  <c r="P43" i="2"/>
  <c r="P79" i="2"/>
  <c r="O70" i="2"/>
  <c r="O43" i="2"/>
  <c r="O79" i="2"/>
  <c r="N70" i="2"/>
  <c r="N43" i="2"/>
  <c r="N79" i="2"/>
  <c r="M70" i="2"/>
  <c r="M43" i="2"/>
  <c r="M79" i="2"/>
  <c r="L70" i="2"/>
  <c r="L43" i="2"/>
  <c r="L79" i="2"/>
  <c r="K70" i="2"/>
  <c r="K43" i="2"/>
  <c r="K79" i="2"/>
  <c r="J70" i="2"/>
  <c r="J43" i="2"/>
  <c r="J79" i="2"/>
  <c r="I70" i="2"/>
  <c r="I43" i="2"/>
  <c r="I79" i="2"/>
  <c r="H70" i="2"/>
  <c r="H43" i="2"/>
  <c r="H79" i="2"/>
  <c r="G70" i="2"/>
  <c r="G43" i="2"/>
  <c r="G79" i="2"/>
  <c r="F70" i="2"/>
  <c r="F43" i="2"/>
  <c r="F79" i="2"/>
  <c r="E70" i="2"/>
  <c r="E43" i="2"/>
  <c r="E79" i="2"/>
  <c r="D70" i="2"/>
  <c r="D43" i="2"/>
  <c r="D79" i="2"/>
  <c r="C70" i="2"/>
  <c r="C43" i="2"/>
  <c r="C79" i="2"/>
  <c r="Z69" i="2"/>
  <c r="Z42" i="2"/>
  <c r="Z78" i="2"/>
  <c r="Y69" i="2"/>
  <c r="Y42" i="2"/>
  <c r="Y78" i="2"/>
  <c r="X69" i="2"/>
  <c r="X42" i="2"/>
  <c r="X78" i="2"/>
  <c r="W69" i="2"/>
  <c r="W42" i="2"/>
  <c r="W78" i="2"/>
  <c r="V69" i="2"/>
  <c r="V42" i="2"/>
  <c r="V78" i="2"/>
  <c r="U69" i="2"/>
  <c r="U42" i="2"/>
  <c r="U78" i="2"/>
  <c r="T69" i="2"/>
  <c r="T42" i="2"/>
  <c r="T78" i="2"/>
  <c r="S69" i="2"/>
  <c r="S42" i="2"/>
  <c r="S78" i="2"/>
  <c r="R69" i="2"/>
  <c r="R42" i="2"/>
  <c r="R78" i="2"/>
  <c r="Q69" i="2"/>
  <c r="Q42" i="2"/>
  <c r="Q78" i="2"/>
  <c r="P69" i="2"/>
  <c r="P42" i="2"/>
  <c r="P78" i="2"/>
  <c r="O69" i="2"/>
  <c r="O42" i="2"/>
  <c r="O78" i="2"/>
  <c r="N69" i="2"/>
  <c r="N42" i="2"/>
  <c r="N78" i="2"/>
  <c r="M69" i="2"/>
  <c r="M42" i="2"/>
  <c r="M78" i="2"/>
  <c r="L69" i="2"/>
  <c r="L42" i="2"/>
  <c r="L78" i="2"/>
  <c r="K69" i="2"/>
  <c r="K42" i="2"/>
  <c r="K78" i="2"/>
  <c r="J69" i="2"/>
  <c r="J42" i="2"/>
  <c r="J78" i="2"/>
  <c r="I69" i="2"/>
  <c r="I42" i="2"/>
  <c r="I78" i="2"/>
  <c r="H69" i="2"/>
  <c r="H42" i="2"/>
  <c r="H78" i="2"/>
  <c r="G69" i="2"/>
  <c r="G42" i="2"/>
  <c r="G78" i="2"/>
  <c r="F69" i="2"/>
  <c r="F42" i="2"/>
  <c r="F78" i="2"/>
  <c r="E69" i="2"/>
  <c r="E42" i="2"/>
  <c r="E78" i="2"/>
  <c r="D69" i="2"/>
  <c r="D42" i="2"/>
  <c r="D78" i="2"/>
  <c r="C69" i="2"/>
  <c r="C42" i="2"/>
  <c r="C78" i="2"/>
  <c r="Z68" i="2"/>
  <c r="Z41" i="2"/>
  <c r="Z77" i="2"/>
  <c r="Y68" i="2"/>
  <c r="Y41" i="2"/>
  <c r="Y77" i="2"/>
  <c r="X68" i="2"/>
  <c r="X41" i="2"/>
  <c r="X77" i="2"/>
  <c r="W68" i="2"/>
  <c r="W41" i="2"/>
  <c r="W77" i="2"/>
  <c r="V68" i="2"/>
  <c r="V41" i="2"/>
  <c r="V77" i="2"/>
  <c r="U68" i="2"/>
  <c r="U41" i="2"/>
  <c r="U77" i="2"/>
  <c r="T68" i="2"/>
  <c r="T41" i="2"/>
  <c r="T77" i="2"/>
  <c r="S68" i="2"/>
  <c r="S41" i="2"/>
  <c r="S77" i="2"/>
  <c r="R68" i="2"/>
  <c r="R41" i="2"/>
  <c r="R77" i="2"/>
  <c r="Q68" i="2"/>
  <c r="Q41" i="2"/>
  <c r="Q77" i="2"/>
  <c r="P68" i="2"/>
  <c r="P41" i="2"/>
  <c r="P77" i="2"/>
  <c r="O68" i="2"/>
  <c r="O41" i="2"/>
  <c r="O77" i="2"/>
  <c r="N68" i="2"/>
  <c r="N41" i="2"/>
  <c r="N77" i="2"/>
  <c r="M68" i="2"/>
  <c r="M41" i="2"/>
  <c r="M77" i="2"/>
  <c r="L68" i="2"/>
  <c r="L41" i="2"/>
  <c r="L77" i="2"/>
  <c r="K68" i="2"/>
  <c r="K41" i="2"/>
  <c r="K77" i="2"/>
  <c r="J68" i="2"/>
  <c r="J41" i="2"/>
  <c r="J77" i="2"/>
  <c r="I68" i="2"/>
  <c r="I41" i="2"/>
  <c r="I77" i="2"/>
  <c r="H68" i="2"/>
  <c r="H41" i="2"/>
  <c r="H77" i="2"/>
  <c r="G68" i="2"/>
  <c r="G41" i="2"/>
  <c r="G77" i="2"/>
  <c r="F68" i="2"/>
  <c r="F41" i="2"/>
  <c r="F77" i="2"/>
  <c r="E68" i="2"/>
  <c r="E41" i="2"/>
  <c r="E77" i="2"/>
  <c r="D68" i="2"/>
  <c r="D41" i="2"/>
  <c r="D77" i="2"/>
  <c r="C68" i="2"/>
  <c r="C41" i="2"/>
  <c r="C77" i="2"/>
  <c r="Z67" i="2"/>
  <c r="Z40" i="2"/>
  <c r="Z76" i="2"/>
  <c r="Y67" i="2"/>
  <c r="Y40" i="2"/>
  <c r="Y76" i="2"/>
  <c r="X67" i="2"/>
  <c r="X40" i="2"/>
  <c r="X76" i="2"/>
  <c r="W67" i="2"/>
  <c r="W40" i="2"/>
  <c r="W76" i="2"/>
  <c r="V67" i="2"/>
  <c r="V40" i="2"/>
  <c r="V76" i="2"/>
  <c r="U67" i="2"/>
  <c r="U40" i="2"/>
  <c r="U76" i="2"/>
  <c r="T67" i="2"/>
  <c r="T40" i="2"/>
  <c r="T76" i="2"/>
  <c r="S67" i="2"/>
  <c r="S40" i="2"/>
  <c r="S76" i="2"/>
  <c r="R67" i="2"/>
  <c r="R40" i="2"/>
  <c r="R76" i="2"/>
  <c r="Q67" i="2"/>
  <c r="Q40" i="2"/>
  <c r="Q76" i="2"/>
  <c r="P67" i="2"/>
  <c r="P40" i="2"/>
  <c r="P76" i="2"/>
  <c r="O67" i="2"/>
  <c r="O40" i="2"/>
  <c r="O76" i="2"/>
  <c r="N67" i="2"/>
  <c r="N40" i="2"/>
  <c r="N76" i="2"/>
  <c r="M67" i="2"/>
  <c r="M40" i="2"/>
  <c r="M76" i="2"/>
  <c r="L67" i="2"/>
  <c r="L40" i="2"/>
  <c r="L76" i="2"/>
  <c r="K67" i="2"/>
  <c r="K40" i="2"/>
  <c r="K76" i="2"/>
  <c r="J67" i="2"/>
  <c r="J40" i="2"/>
  <c r="J76" i="2"/>
  <c r="I67" i="2"/>
  <c r="I40" i="2"/>
  <c r="I76" i="2"/>
  <c r="H67" i="2"/>
  <c r="H40" i="2"/>
  <c r="H76" i="2"/>
  <c r="G67" i="2"/>
  <c r="G40" i="2"/>
  <c r="G76" i="2"/>
  <c r="F67" i="2"/>
  <c r="F40" i="2"/>
  <c r="F76" i="2"/>
  <c r="E67" i="2"/>
  <c r="E40" i="2"/>
  <c r="E76" i="2"/>
  <c r="D67" i="2"/>
  <c r="D40" i="2"/>
  <c r="D76" i="2"/>
  <c r="C67" i="2"/>
  <c r="C40" i="2"/>
  <c r="Z58" i="2"/>
  <c r="Z59" i="2"/>
  <c r="Z60" i="2"/>
  <c r="Z61" i="2"/>
  <c r="Z62" i="2"/>
  <c r="Z63" i="2"/>
  <c r="Z72" i="2"/>
  <c r="Y58" i="2"/>
  <c r="Y59" i="2"/>
  <c r="Y60" i="2"/>
  <c r="Y61" i="2"/>
  <c r="Y62" i="2"/>
  <c r="Y63" i="2"/>
  <c r="Y72" i="2"/>
  <c r="X58" i="2"/>
  <c r="X59" i="2"/>
  <c r="X60" i="2"/>
  <c r="X61" i="2"/>
  <c r="X62" i="2"/>
  <c r="X63" i="2"/>
  <c r="X72" i="2"/>
  <c r="W58" i="2"/>
  <c r="W59" i="2"/>
  <c r="W60" i="2"/>
  <c r="W61" i="2"/>
  <c r="W62" i="2"/>
  <c r="W63" i="2"/>
  <c r="W72" i="2"/>
  <c r="V58" i="2"/>
  <c r="V59" i="2"/>
  <c r="V60" i="2"/>
  <c r="V61" i="2"/>
  <c r="V62" i="2"/>
  <c r="V63" i="2"/>
  <c r="V72" i="2"/>
  <c r="U58" i="2"/>
  <c r="U59" i="2"/>
  <c r="U60" i="2"/>
  <c r="U61" i="2"/>
  <c r="U62" i="2"/>
  <c r="U63" i="2"/>
  <c r="U72" i="2"/>
  <c r="T58" i="2"/>
  <c r="T59" i="2"/>
  <c r="T60" i="2"/>
  <c r="T61" i="2"/>
  <c r="T62" i="2"/>
  <c r="T63" i="2"/>
  <c r="T72" i="2"/>
  <c r="S58" i="2"/>
  <c r="S59" i="2"/>
  <c r="S60" i="2"/>
  <c r="S61" i="2"/>
  <c r="S62" i="2"/>
  <c r="S63" i="2"/>
  <c r="S72" i="2"/>
  <c r="R58" i="2"/>
  <c r="R59" i="2"/>
  <c r="R60" i="2"/>
  <c r="R61" i="2"/>
  <c r="R62" i="2"/>
  <c r="R63" i="2"/>
  <c r="R72" i="2"/>
  <c r="Q58" i="2"/>
  <c r="Q59" i="2"/>
  <c r="Q60" i="2"/>
  <c r="Q61" i="2"/>
  <c r="Q62" i="2"/>
  <c r="Q63" i="2"/>
  <c r="Q72" i="2"/>
  <c r="P58" i="2"/>
  <c r="P59" i="2"/>
  <c r="P60" i="2"/>
  <c r="P61" i="2"/>
  <c r="P62" i="2"/>
  <c r="P63" i="2"/>
  <c r="P72" i="2"/>
  <c r="O58" i="2"/>
  <c r="O59" i="2"/>
  <c r="O60" i="2"/>
  <c r="O61" i="2"/>
  <c r="O62" i="2"/>
  <c r="O63" i="2"/>
  <c r="O72" i="2"/>
  <c r="N58" i="2"/>
  <c r="N59" i="2"/>
  <c r="N60" i="2"/>
  <c r="N61" i="2"/>
  <c r="N62" i="2"/>
  <c r="N63" i="2"/>
  <c r="N72" i="2"/>
  <c r="M58" i="2"/>
  <c r="M59" i="2"/>
  <c r="M60" i="2"/>
  <c r="M61" i="2"/>
  <c r="M62" i="2"/>
  <c r="M63" i="2"/>
  <c r="M72" i="2"/>
  <c r="L58" i="2"/>
  <c r="L59" i="2"/>
  <c r="L60" i="2"/>
  <c r="L61" i="2"/>
  <c r="L62" i="2"/>
  <c r="L63" i="2"/>
  <c r="L72" i="2"/>
  <c r="K58" i="2"/>
  <c r="K59" i="2"/>
  <c r="K60" i="2"/>
  <c r="K61" i="2"/>
  <c r="K62" i="2"/>
  <c r="K63" i="2"/>
  <c r="K72" i="2"/>
  <c r="J58" i="2"/>
  <c r="J59" i="2"/>
  <c r="J60" i="2"/>
  <c r="J61" i="2"/>
  <c r="J62" i="2"/>
  <c r="J63" i="2"/>
  <c r="J72" i="2"/>
  <c r="I58" i="2"/>
  <c r="I59" i="2"/>
  <c r="I60" i="2"/>
  <c r="I61" i="2"/>
  <c r="I62" i="2"/>
  <c r="I63" i="2"/>
  <c r="I72" i="2"/>
  <c r="H58" i="2"/>
  <c r="H59" i="2"/>
  <c r="H60" i="2"/>
  <c r="H61" i="2"/>
  <c r="H62" i="2"/>
  <c r="H63" i="2"/>
  <c r="H72" i="2"/>
  <c r="G58" i="2"/>
  <c r="G59" i="2"/>
  <c r="G60" i="2"/>
  <c r="G61" i="2"/>
  <c r="G62" i="2"/>
  <c r="G63" i="2"/>
  <c r="G72" i="2"/>
  <c r="F58" i="2"/>
  <c r="F59" i="2"/>
  <c r="F60" i="2"/>
  <c r="F61" i="2"/>
  <c r="F62" i="2"/>
  <c r="F63" i="2"/>
  <c r="F72" i="2"/>
  <c r="E58" i="2"/>
  <c r="E59" i="2"/>
  <c r="E60" i="2"/>
  <c r="E61" i="2"/>
  <c r="E62" i="2"/>
  <c r="E63" i="2"/>
  <c r="E72" i="2"/>
  <c r="D58" i="2"/>
  <c r="D59" i="2"/>
  <c r="D60" i="2"/>
  <c r="D61" i="2"/>
  <c r="D62" i="2"/>
  <c r="D63" i="2"/>
  <c r="D72" i="2"/>
  <c r="C58" i="2"/>
  <c r="C59" i="2"/>
  <c r="C60" i="2"/>
  <c r="C61" i="2"/>
  <c r="C62" i="2"/>
  <c r="C63" i="2"/>
  <c r="C72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Z31" i="2"/>
  <c r="Z32" i="2"/>
  <c r="Z33" i="2"/>
  <c r="Z34" i="2"/>
  <c r="Z35" i="2"/>
  <c r="Z36" i="2"/>
  <c r="Y31" i="2"/>
  <c r="Y32" i="2"/>
  <c r="Y33" i="2"/>
  <c r="Y34" i="2"/>
  <c r="Y35" i="2"/>
  <c r="Y36" i="2"/>
  <c r="X31" i="2"/>
  <c r="X32" i="2"/>
  <c r="X33" i="2"/>
  <c r="X34" i="2"/>
  <c r="X35" i="2"/>
  <c r="X36" i="2"/>
  <c r="W31" i="2"/>
  <c r="W32" i="2"/>
  <c r="W33" i="2"/>
  <c r="W34" i="2"/>
  <c r="W35" i="2"/>
  <c r="W36" i="2"/>
  <c r="V31" i="2"/>
  <c r="V32" i="2"/>
  <c r="V33" i="2"/>
  <c r="V34" i="2"/>
  <c r="V35" i="2"/>
  <c r="V36" i="2"/>
  <c r="U31" i="2"/>
  <c r="U32" i="2"/>
  <c r="U33" i="2"/>
  <c r="U34" i="2"/>
  <c r="U35" i="2"/>
  <c r="U36" i="2"/>
  <c r="T31" i="2"/>
  <c r="T32" i="2"/>
  <c r="T33" i="2"/>
  <c r="T34" i="2"/>
  <c r="T35" i="2"/>
  <c r="T36" i="2"/>
  <c r="S31" i="2"/>
  <c r="S32" i="2"/>
  <c r="S33" i="2"/>
  <c r="S34" i="2"/>
  <c r="S35" i="2"/>
  <c r="S36" i="2"/>
  <c r="R31" i="2"/>
  <c r="R32" i="2"/>
  <c r="R33" i="2"/>
  <c r="R34" i="2"/>
  <c r="R35" i="2"/>
  <c r="R36" i="2"/>
  <c r="Q31" i="2"/>
  <c r="Q32" i="2"/>
  <c r="Q33" i="2"/>
  <c r="Q34" i="2"/>
  <c r="Q35" i="2"/>
  <c r="Q36" i="2"/>
  <c r="P31" i="2"/>
  <c r="P32" i="2"/>
  <c r="P33" i="2"/>
  <c r="P34" i="2"/>
  <c r="P35" i="2"/>
  <c r="P36" i="2"/>
  <c r="O31" i="2"/>
  <c r="O32" i="2"/>
  <c r="O33" i="2"/>
  <c r="O34" i="2"/>
  <c r="O35" i="2"/>
  <c r="O36" i="2"/>
  <c r="N31" i="2"/>
  <c r="N32" i="2"/>
  <c r="N33" i="2"/>
  <c r="N34" i="2"/>
  <c r="N35" i="2"/>
  <c r="N36" i="2"/>
  <c r="M31" i="2"/>
  <c r="M32" i="2"/>
  <c r="M33" i="2"/>
  <c r="M34" i="2"/>
  <c r="M35" i="2"/>
  <c r="M36" i="2"/>
  <c r="L31" i="2"/>
  <c r="L32" i="2"/>
  <c r="L33" i="2"/>
  <c r="L34" i="2"/>
  <c r="L35" i="2"/>
  <c r="L36" i="2"/>
  <c r="K31" i="2"/>
  <c r="K32" i="2"/>
  <c r="K33" i="2"/>
  <c r="K34" i="2"/>
  <c r="K35" i="2"/>
  <c r="K36" i="2"/>
  <c r="J31" i="2"/>
  <c r="J32" i="2"/>
  <c r="J33" i="2"/>
  <c r="J34" i="2"/>
  <c r="J35" i="2"/>
  <c r="J36" i="2"/>
  <c r="I31" i="2"/>
  <c r="I32" i="2"/>
  <c r="I33" i="2"/>
  <c r="I34" i="2"/>
  <c r="I35" i="2"/>
  <c r="I36" i="2"/>
  <c r="H31" i="2"/>
  <c r="H32" i="2"/>
  <c r="H33" i="2"/>
  <c r="H34" i="2"/>
  <c r="H35" i="2"/>
  <c r="H36" i="2"/>
  <c r="G31" i="2"/>
  <c r="G32" i="2"/>
  <c r="G33" i="2"/>
  <c r="G34" i="2"/>
  <c r="G35" i="2"/>
  <c r="G36" i="2"/>
  <c r="F31" i="2"/>
  <c r="F32" i="2"/>
  <c r="F33" i="2"/>
  <c r="F34" i="2"/>
  <c r="F35" i="2"/>
  <c r="F36" i="2"/>
  <c r="E31" i="2"/>
  <c r="E32" i="2"/>
  <c r="E33" i="2"/>
  <c r="E34" i="2"/>
  <c r="E35" i="2"/>
  <c r="E36" i="2"/>
  <c r="D31" i="2"/>
  <c r="D32" i="2"/>
  <c r="D33" i="2"/>
  <c r="D34" i="2"/>
  <c r="D35" i="2"/>
  <c r="D36" i="2"/>
  <c r="C31" i="2"/>
  <c r="C32" i="2"/>
  <c r="C33" i="2"/>
  <c r="C34" i="2"/>
  <c r="C35" i="2"/>
  <c r="C36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C63" i="1"/>
  <c r="C52" i="1"/>
  <c r="C41" i="1"/>
  <c r="C30" i="1"/>
  <c r="C19" i="1"/>
</calcChain>
</file>

<file path=xl/sharedStrings.xml><?xml version="1.0" encoding="utf-8"?>
<sst xmlns="http://schemas.openxmlformats.org/spreadsheetml/2006/main" count="487" uniqueCount="63">
  <si>
    <t>Product 1</t>
  </si>
  <si>
    <t>Product 2</t>
  </si>
  <si>
    <t>Product 3</t>
  </si>
  <si>
    <t>Product 4</t>
  </si>
  <si>
    <t>Product 5</t>
  </si>
  <si>
    <t>Product Price and Churn</t>
  </si>
  <si>
    <t>MRR</t>
  </si>
  <si>
    <t>Monthly Churn</t>
  </si>
  <si>
    <t>LTV</t>
  </si>
  <si>
    <t>Channel 1</t>
  </si>
  <si>
    <t>Channel 2</t>
  </si>
  <si>
    <t>Monthly Cost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</si>
  <si>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</si>
  <si>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</si>
  <si>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</si>
  <si>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</si>
  <si>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</si>
  <si>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</si>
  <si>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</si>
  <si>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</si>
  <si>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</si>
  <si>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</si>
  <si>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</si>
  <si>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</si>
  <si>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</si>
  <si>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</si>
  <si>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</si>
  <si>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</si>
  <si>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</si>
  <si>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</si>
  <si>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</si>
  <si>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</si>
  <si>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</si>
  <si>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</si>
  <si>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</si>
  <si>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</si>
  <si>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</t>
  </si>
  <si>
    <t>New Monthly Revenue by Product</t>
  </si>
  <si>
    <t>Channel 3</t>
  </si>
  <si>
    <t>Channel 4</t>
  </si>
  <si>
    <t>Channel 5</t>
  </si>
  <si>
    <t>New Monthly Revenue by Channel</t>
  </si>
  <si>
    <t>New Customer CAC by Channel</t>
  </si>
  <si>
    <t>Product 1 %</t>
  </si>
  <si>
    <t>Product 2 %</t>
  </si>
  <si>
    <t>Product 3 %</t>
  </si>
  <si>
    <t>Product 4 %</t>
  </si>
  <si>
    <t>Product 5 %</t>
  </si>
  <si>
    <t>No Sale %</t>
  </si>
  <si>
    <t>Total %</t>
  </si>
  <si>
    <t>LTV/CAC by Channel</t>
  </si>
  <si>
    <t>Key</t>
  </si>
  <si>
    <t>Input</t>
  </si>
  <si>
    <t>Output/Title</t>
  </si>
  <si>
    <t>Average</t>
  </si>
  <si>
    <t>Total New Customer LTV by Product</t>
  </si>
  <si>
    <t>Total New Customer LTV by Channel</t>
  </si>
  <si>
    <t>Average New Customer LTV by Channel</t>
  </si>
  <si>
    <t>Overall</t>
  </si>
  <si>
    <t>Magic Number (Trailing Six Months)</t>
  </si>
  <si>
    <t>Total Monthly Revenue by Product (Net of Churn)</t>
  </si>
  <si>
    <t>Total Number of Customers by Product (Net of Churn)</t>
  </si>
  <si>
    <t>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</si>
</sst>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4"/>
    <xf numFmtId="0" fontId="4" fillId="2" borderId="3" xfId="7"/>
    <xf numFmtId="0" fontId="3" fillId="0" borderId="2" xfId="5"/>
    <xf numFmtId="0" fontId="3" fillId="0" borderId="2" xfId="6" applyBorder="1"/>
    <xf numFmtId="9" fontId="0" fillId="0" borderId="0" xfId="3" applyFont="1"/>
    <xf numFmtId="164" fontId="0" fillId="0" borderId="0" xfId="2" applyNumberFormat="1" applyFont="1"/>
    <xf numFmtId="164" fontId="4" fillId="2" borderId="3" xfId="7" applyNumberFormat="1"/>
    <xf numFmtId="9" fontId="4" fillId="2" borderId="3" xfId="7" applyNumberFormat="1"/>
    <xf numFmtId="164" fontId="0" fillId="0" borderId="0" xfId="0" applyNumberFormat="1"/>
    <xf numFmtId="1" fontId="0" fillId="0" borderId="0" xfId="0" applyNumberFormat="1"/>
    <xf numFmtId="43" fontId="0" fillId="0" borderId="0" xfId="1" applyFont="1"/>
    <xf numFmtId="165" fontId="0" fillId="0" borderId="0" xfId="1" applyNumberFormat="1" applyFont="1"/>
  </cellXfs>
  <cellStyles count="104">
    <cellStyle name="Comma" xfId="1" builtinId="3"/>
    <cellStyle name="Currency" xfId="2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eading 1" xfId="4" builtinId="16"/>
    <cellStyle name="Heading 3" xfId="5" builtinId="18"/>
    <cellStyle name="Heading 4" xfId="6" builtinId="19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Input" xfId="7" builtinId="20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Number of Customers by Product (Net of Churn)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Outputs!$B$4</c:f>
              <c:strCache>
                <c:ptCount val="1"/>
                <c:pt idx="0">
                  <c:v>Product 1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Outputs!$C$4:$Z$4</c:f>
              <c:numCache>
                <c:formatCode>_-* #,##0_-;\-* #,##0_-;_-* "-"??_-;_-@_-</c:formatCode>
                <c:ptCount val="24"/>
                <c:pt idx="0">
                  <c:v>50.0</c:v>
                </c:pt>
                <c:pt idx="1">
                  <c:v>97.5</c:v>
                </c:pt>
                <c:pt idx="2">
                  <c:v>142.625</c:v>
                </c:pt>
                <c:pt idx="3">
                  <c:v>185.49375</c:v>
                </c:pt>
                <c:pt idx="4">
                  <c:v>226.2190625</c:v>
                </c:pt>
                <c:pt idx="5">
                  <c:v>264.908109375</c:v>
                </c:pt>
                <c:pt idx="6">
                  <c:v>301.6627039062499</c:v>
                </c:pt>
                <c:pt idx="7">
                  <c:v>336.5795687109374</c:v>
                </c:pt>
                <c:pt idx="8">
                  <c:v>369.7505902753905</c:v>
                </c:pt>
                <c:pt idx="9">
                  <c:v>401.263060761621</c:v>
                </c:pt>
                <c:pt idx="10">
                  <c:v>431.19990772354</c:v>
                </c:pt>
                <c:pt idx="11">
                  <c:v>459.6399123373629</c:v>
                </c:pt>
                <c:pt idx="12">
                  <c:v>486.6579167204947</c:v>
                </c:pt>
                <c:pt idx="13">
                  <c:v>512.3250208844699</c:v>
                </c:pt>
                <c:pt idx="14">
                  <c:v>536.7087698402464</c:v>
                </c:pt>
                <c:pt idx="15">
                  <c:v>559.873331348234</c:v>
                </c:pt>
                <c:pt idx="16">
                  <c:v>581.8796647808223</c:v>
                </c:pt>
                <c:pt idx="17">
                  <c:v>602.785681541781</c:v>
                </c:pt>
                <c:pt idx="18">
                  <c:v>622.646397464692</c:v>
                </c:pt>
                <c:pt idx="19">
                  <c:v>641.5140775914574</c:v>
                </c:pt>
                <c:pt idx="20">
                  <c:v>659.4383737118845</c:v>
                </c:pt>
                <c:pt idx="21">
                  <c:v>676.4664550262903</c:v>
                </c:pt>
                <c:pt idx="22">
                  <c:v>692.6431322749757</c:v>
                </c:pt>
                <c:pt idx="23">
                  <c:v>708.0109756612268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Outputs!$B$5</c:f>
              <c:strCache>
                <c:ptCount val="1"/>
                <c:pt idx="0">
                  <c:v>Product 2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Outputs!$C$5:$Z$5</c:f>
              <c:numCache>
                <c:formatCode>_-* #,##0_-;\-* #,##0_-;_-* "-"??_-;_-@_-</c:formatCode>
                <c:ptCount val="24"/>
                <c:pt idx="0">
                  <c:v>50.0</c:v>
                </c:pt>
                <c:pt idx="1">
                  <c:v>98.0</c:v>
                </c:pt>
                <c:pt idx="2">
                  <c:v>144.08</c:v>
                </c:pt>
                <c:pt idx="3">
                  <c:v>188.3168</c:v>
                </c:pt>
                <c:pt idx="4">
                  <c:v>230.784128</c:v>
                </c:pt>
                <c:pt idx="5">
                  <c:v>271.55276288</c:v>
                </c:pt>
                <c:pt idx="6">
                  <c:v>310.6906523648</c:v>
                </c:pt>
                <c:pt idx="7">
                  <c:v>348.2630262702079</c:v>
                </c:pt>
                <c:pt idx="8">
                  <c:v>384.3325052193995</c:v>
                </c:pt>
                <c:pt idx="9">
                  <c:v>418.9592050106235</c:v>
                </c:pt>
                <c:pt idx="10">
                  <c:v>452.2008368101986</c:v>
                </c:pt>
                <c:pt idx="11">
                  <c:v>484.1128033377905</c:v>
                </c:pt>
                <c:pt idx="12">
                  <c:v>514.748291204279</c:v>
                </c:pt>
                <c:pt idx="13">
                  <c:v>544.1583595561078</c:v>
                </c:pt>
                <c:pt idx="14">
                  <c:v>572.3920251738635</c:v>
                </c:pt>
                <c:pt idx="15">
                  <c:v>599.496344166909</c:v>
                </c:pt>
                <c:pt idx="16">
                  <c:v>625.5164904002327</c:v>
                </c:pt>
                <c:pt idx="17">
                  <c:v>650.4958307842234</c:v>
                </c:pt>
                <c:pt idx="18">
                  <c:v>674.4759975528544</c:v>
                </c:pt>
                <c:pt idx="19">
                  <c:v>697.4969576507402</c:v>
                </c:pt>
                <c:pt idx="20">
                  <c:v>719.5970793447106</c:v>
                </c:pt>
                <c:pt idx="21">
                  <c:v>740.8131961709221</c:v>
                </c:pt>
                <c:pt idx="22">
                  <c:v>761.1806683240852</c:v>
                </c:pt>
                <c:pt idx="23">
                  <c:v>780.7334415911217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Outputs!$B$6</c:f>
              <c:strCache>
                <c:ptCount val="1"/>
                <c:pt idx="0">
                  <c:v>Product 3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Outputs!$C$6:$Z$6</c:f>
              <c:numCache>
                <c:formatCode>_-* #,##0_-;\-* #,##0_-;_-* "-"??_-;_-@_-</c:formatCode>
                <c:ptCount val="24"/>
                <c:pt idx="0">
                  <c:v>50.0</c:v>
                </c:pt>
                <c:pt idx="1">
                  <c:v>98.5</c:v>
                </c:pt>
                <c:pt idx="2">
                  <c:v>145.545</c:v>
                </c:pt>
                <c:pt idx="3">
                  <c:v>191.17865</c:v>
                </c:pt>
                <c:pt idx="4">
                  <c:v>235.4432905</c:v>
                </c:pt>
                <c:pt idx="5">
                  <c:v>278.379991785</c:v>
                </c:pt>
                <c:pt idx="6">
                  <c:v>320.02859203145</c:v>
                </c:pt>
                <c:pt idx="7">
                  <c:v>360.4277342705065</c:v>
                </c:pt>
                <c:pt idx="8">
                  <c:v>399.6149022423913</c:v>
                </c:pt>
                <c:pt idx="9">
                  <c:v>437.6264551751195</c:v>
                </c:pt>
                <c:pt idx="10">
                  <c:v>474.497661519866</c:v>
                </c:pt>
                <c:pt idx="11">
                  <c:v>510.26273167427</c:v>
                </c:pt>
                <c:pt idx="12">
                  <c:v>544.9548497240418</c:v>
                </c:pt>
                <c:pt idx="13">
                  <c:v>578.6062042323204</c:v>
                </c:pt>
                <c:pt idx="14">
                  <c:v>611.2480181053509</c:v>
                </c:pt>
                <c:pt idx="15">
                  <c:v>642.9105775621902</c:v>
                </c:pt>
                <c:pt idx="16">
                  <c:v>673.6232602353246</c:v>
                </c:pt>
                <c:pt idx="17">
                  <c:v>703.4145624282648</c:v>
                </c:pt>
                <c:pt idx="18">
                  <c:v>732.3121255554169</c:v>
                </c:pt>
                <c:pt idx="19">
                  <c:v>760.3427617887543</c:v>
                </c:pt>
                <c:pt idx="20">
                  <c:v>787.5324789350916</c:v>
                </c:pt>
                <c:pt idx="21">
                  <c:v>813.9065045670388</c:v>
                </c:pt>
                <c:pt idx="22">
                  <c:v>839.4893094300276</c:v>
                </c:pt>
                <c:pt idx="23">
                  <c:v>864.3046301471267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Outputs!$B$7</c:f>
              <c:strCache>
                <c:ptCount val="1"/>
                <c:pt idx="0">
                  <c:v>Product 4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Outputs!$C$7:$Z$7</c:f>
              <c:numCache>
                <c:formatCode>_-* #,##0_-;\-* #,##0_-;_-* "-"??_-;_-@_-</c:formatCode>
                <c:ptCount val="24"/>
                <c:pt idx="0">
                  <c:v>50.0</c:v>
                </c:pt>
                <c:pt idx="1">
                  <c:v>99.0</c:v>
                </c:pt>
                <c:pt idx="2">
                  <c:v>147.02</c:v>
                </c:pt>
                <c:pt idx="3">
                  <c:v>194.0796</c:v>
                </c:pt>
                <c:pt idx="4">
                  <c:v>240.198008</c:v>
                </c:pt>
                <c:pt idx="5">
                  <c:v>285.39404784</c:v>
                </c:pt>
                <c:pt idx="6">
                  <c:v>329.6861668832</c:v>
                </c:pt>
                <c:pt idx="7">
                  <c:v>373.092443545536</c:v>
                </c:pt>
                <c:pt idx="8">
                  <c:v>415.6305946746252</c:v>
                </c:pt>
                <c:pt idx="9">
                  <c:v>457.3179827811327</c:v>
                </c:pt>
                <c:pt idx="10">
                  <c:v>498.17162312551</c:v>
                </c:pt>
                <c:pt idx="11">
                  <c:v>538.2081906629998</c:v>
                </c:pt>
                <c:pt idx="12">
                  <c:v>577.4440268497399</c:v>
                </c:pt>
                <c:pt idx="13">
                  <c:v>615.8951463127451</c:v>
                </c:pt>
                <c:pt idx="14">
                  <c:v>653.5772433864902</c:v>
                </c:pt>
                <c:pt idx="15">
                  <c:v>690.5056985187603</c:v>
                </c:pt>
                <c:pt idx="16">
                  <c:v>726.695584548385</c:v>
                </c:pt>
                <c:pt idx="17">
                  <c:v>762.1616728574174</c:v>
                </c:pt>
                <c:pt idx="18">
                  <c:v>796.9184394002691</c:v>
                </c:pt>
                <c:pt idx="19">
                  <c:v>830.9800706122637</c:v>
                </c:pt>
                <c:pt idx="20">
                  <c:v>864.3604692000184</c:v>
                </c:pt>
                <c:pt idx="21">
                  <c:v>897.0732598160181</c:v>
                </c:pt>
                <c:pt idx="22">
                  <c:v>929.1317946196977</c:v>
                </c:pt>
                <c:pt idx="23">
                  <c:v>960.5491587273037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Outputs!$B$8</c:f>
              <c:strCache>
                <c:ptCount val="1"/>
                <c:pt idx="0">
                  <c:v>Product 5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Outputs!$C$8:$Z$8</c:f>
              <c:numCache>
                <c:formatCode>_-* #,##0_-;\-* #,##0_-;_-* "-"??_-;_-@_-</c:formatCode>
                <c:ptCount val="24"/>
                <c:pt idx="0">
                  <c:v>50.0</c:v>
                </c:pt>
                <c:pt idx="1">
                  <c:v>99.5</c:v>
                </c:pt>
                <c:pt idx="2">
                  <c:v>148.505</c:v>
                </c:pt>
                <c:pt idx="3">
                  <c:v>197.01995</c:v>
                </c:pt>
                <c:pt idx="4">
                  <c:v>245.0497505</c:v>
                </c:pt>
                <c:pt idx="5">
                  <c:v>292.599252995</c:v>
                </c:pt>
                <c:pt idx="6">
                  <c:v>339.67326046505</c:v>
                </c:pt>
                <c:pt idx="7">
                  <c:v>386.2765278603995</c:v>
                </c:pt>
                <c:pt idx="8">
                  <c:v>432.4137625817955</c:v>
                </c:pt>
                <c:pt idx="9">
                  <c:v>478.0896249559775</c:v>
                </c:pt>
                <c:pt idx="10">
                  <c:v>523.3087287064177</c:v>
                </c:pt>
                <c:pt idx="11">
                  <c:v>568.0756414193534</c:v>
                </c:pt>
                <c:pt idx="12">
                  <c:v>612.39488500516</c:v>
                </c:pt>
                <c:pt idx="13">
                  <c:v>656.2709361551083</c:v>
                </c:pt>
                <c:pt idx="14">
                  <c:v>699.7082267935572</c:v>
                </c:pt>
                <c:pt idx="15">
                  <c:v>742.7111445256216</c:v>
                </c:pt>
                <c:pt idx="16">
                  <c:v>785.2840330803654</c:v>
                </c:pt>
                <c:pt idx="17">
                  <c:v>827.4311927495618</c:v>
                </c:pt>
                <c:pt idx="18">
                  <c:v>869.1568808220661</c:v>
                </c:pt>
                <c:pt idx="19">
                  <c:v>910.4653120138454</c:v>
                </c:pt>
                <c:pt idx="20">
                  <c:v>951.360658893707</c:v>
                </c:pt>
                <c:pt idx="21">
                  <c:v>991.8470523047699</c:v>
                </c:pt>
                <c:pt idx="22">
                  <c:v>1031.928581781722</c:v>
                </c:pt>
                <c:pt idx="23">
                  <c:v>1071.609295963905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Outputs!$C$3:$Z$3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Outputs!$C$9:$Z$9</c:f>
              <c:numCache>
                <c:formatCode>_-* #,##0_-;\-* #,##0_-;_-* "-"??_-;_-@_-</c:formatCode>
                <c:ptCount val="24"/>
                <c:pt idx="0">
                  <c:v>250.0</c:v>
                </c:pt>
                <c:pt idx="1">
                  <c:v>492.5</c:v>
                </c:pt>
                <c:pt idx="2">
                  <c:v>727.775</c:v>
                </c:pt>
                <c:pt idx="3">
                  <c:v>956.08875</c:v>
                </c:pt>
                <c:pt idx="4">
                  <c:v>1177.6942395</c:v>
                </c:pt>
                <c:pt idx="5">
                  <c:v>1392.834164875</c:v>
                </c:pt>
                <c:pt idx="6">
                  <c:v>1601.74137565075</c:v>
                </c:pt>
                <c:pt idx="7">
                  <c:v>1804.639300657587</c:v>
                </c:pt>
                <c:pt idx="8">
                  <c:v>2001.742354993602</c:v>
                </c:pt>
                <c:pt idx="9">
                  <c:v>2193.256328684474</c:v>
                </c:pt>
                <c:pt idx="10">
                  <c:v>2379.378757885532</c:v>
                </c:pt>
                <c:pt idx="11">
                  <c:v>2560.299279431777</c:v>
                </c:pt>
                <c:pt idx="12">
                  <c:v>2736.199969503716</c:v>
                </c:pt>
                <c:pt idx="13">
                  <c:v>2907.255667140751</c:v>
                </c:pt>
                <c:pt idx="14">
                  <c:v>3073.634283299508</c:v>
                </c:pt>
                <c:pt idx="15">
                  <c:v>3235.497096121715</c:v>
                </c:pt>
                <c:pt idx="16">
                  <c:v>3392.99903304513</c:v>
                </c:pt>
                <c:pt idx="17">
                  <c:v>3546.288940361249</c:v>
                </c:pt>
                <c:pt idx="18">
                  <c:v>3695.509840795298</c:v>
                </c:pt>
                <c:pt idx="19">
                  <c:v>3840.799179657061</c:v>
                </c:pt>
                <c:pt idx="20">
                  <c:v>3982.289060085412</c:v>
                </c:pt>
                <c:pt idx="21">
                  <c:v>4120.10646788504</c:v>
                </c:pt>
                <c:pt idx="22">
                  <c:v>4254.373486430509</c:v>
                </c:pt>
                <c:pt idx="23">
                  <c:v>4385.207502090684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38712"/>
        <c:axId val="2098535560"/>
      </c:lineChart>
      <c:catAx>
        <c:axId val="2098538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535560"/>
        <c:crosses val="autoZero"/>
        <c:auto val="1"/>
        <c:lblAlgn val="ctr"/>
        <c:lblOffset val="100"/>
        <c:noMultiLvlLbl val="0"/>
      </c:catAx>
      <c:valAx>
        <c:axId val="2098535560"/>
        <c:scaling>
          <c:orientation val="minMax"/>
        </c:scaling>
        <c:delete val="0"/>
        <c:axPos val="l"/>
        <c:majorGridlines/>
        <c:title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2098538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Magic Number (Trailing</a:t>
            </a:r>
            <a:r>
              <a:rPr lang="en-US" baseline="0"/>
              <a:t> Six Months)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Magic Number</c:v>
          </c:tx>
          <c:marker>
            <c:symbol val="none"/>
          </c:marker>
          <c:cat>
            <c:strRef>
              <c:f>Outputs!$H$84:$Z$84</c:f>
              <c:strCache>
                <c:ptCount val="19"/>
                <c:pt idx="0">
                  <c:v>Month 6</c:v>
                </c:pt>
                <c:pt idx="1">
                  <c:v>Month 7</c:v>
                </c:pt>
                <c:pt idx="2">
                  <c:v>Month 8</c:v>
                </c:pt>
                <c:pt idx="3">
                  <c:v>Month 9</c:v>
                </c:pt>
                <c:pt idx="4">
                  <c:v>Month 10</c:v>
                </c:pt>
                <c:pt idx="5">
                  <c:v>Month 11</c:v>
                </c:pt>
                <c:pt idx="6">
                  <c:v>Month 12</c:v>
                </c:pt>
                <c:pt idx="7">
                  <c:v>Month 13</c:v>
                </c:pt>
                <c:pt idx="8">
                  <c:v>Month 14</c:v>
                </c:pt>
                <c:pt idx="9">
                  <c:v>Month 15</c:v>
                </c:pt>
                <c:pt idx="10">
                  <c:v>Month 16</c:v>
                </c:pt>
                <c:pt idx="11">
                  <c:v>Month 17</c:v>
                </c:pt>
                <c:pt idx="12">
                  <c:v>Month 18</c:v>
                </c:pt>
                <c:pt idx="13">
                  <c:v>Month 19</c:v>
                </c:pt>
                <c:pt idx="14">
                  <c:v>Month 20</c:v>
                </c:pt>
                <c:pt idx="15">
                  <c:v>Month 21</c:v>
                </c:pt>
                <c:pt idx="16">
                  <c:v>Month 22</c:v>
                </c:pt>
                <c:pt idx="17">
                  <c:v>Month 23</c:v>
                </c:pt>
                <c:pt idx="18">
                  <c:v>Month 24</c:v>
                </c:pt>
              </c:strCache>
            </c:strRef>
          </c:cat>
          <c:val>
            <c:numRef>
              <c:f>Outputs!$H$85:$Z$85</c:f>
              <c:numCache>
                <c:formatCode>_-* #,##0.00_-;\-* #,##0.00_-;_-* "-"??_-;_-@_-</c:formatCode>
                <c:ptCount val="19"/>
                <c:pt idx="0">
                  <c:v>2.238023285804444</c:v>
                </c:pt>
                <c:pt idx="1">
                  <c:v>2.186850967435822</c:v>
                </c:pt>
                <c:pt idx="2">
                  <c:v>2.137188847808094</c:v>
                </c:pt>
                <c:pt idx="3">
                  <c:v>2.088984177727682</c:v>
                </c:pt>
                <c:pt idx="4">
                  <c:v>2.04218625169609</c:v>
                </c:pt>
                <c:pt idx="5">
                  <c:v>1.996746323284937</c:v>
                </c:pt>
                <c:pt idx="6">
                  <c:v>1.952617524178036</c:v>
                </c:pt>
                <c:pt idx="7">
                  <c:v>1.90975478671631</c:v>
                </c:pt>
                <c:pt idx="8">
                  <c:v>1.868114769788971</c:v>
                </c:pt>
                <c:pt idx="9">
                  <c:v>1.82765578792144</c:v>
                </c:pt>
                <c:pt idx="10">
                  <c:v>1.788337743417455</c:v>
                </c:pt>
                <c:pt idx="11">
                  <c:v>1.750122061419215</c:v>
                </c:pt>
                <c:pt idx="12">
                  <c:v>1.71297162775574</c:v>
                </c:pt>
                <c:pt idx="13">
                  <c:v>1.676850729455456</c:v>
                </c:pt>
                <c:pt idx="14">
                  <c:v>1.641724997804752</c:v>
                </c:pt>
                <c:pt idx="15">
                  <c:v>1.607561353839583</c:v>
                </c:pt>
                <c:pt idx="16">
                  <c:v>1.574327956162367</c:v>
                </c:pt>
                <c:pt idx="17">
                  <c:v>1.541994150981317</c:v>
                </c:pt>
                <c:pt idx="18">
                  <c:v>1.510530424274016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670840"/>
        <c:axId val="2099667880"/>
      </c:lineChart>
      <c:catAx>
        <c:axId val="2099670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667880"/>
        <c:crosses val="autoZero"/>
        <c:auto val="1"/>
        <c:lblAlgn val="ctr"/>
        <c:lblOffset val="100"/>
        <c:noMultiLvlLbl val="0"/>
      </c:catAx>
      <c:valAx>
        <c:axId val="209966788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2099670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Monthly Revenue by Product (Net of Churn)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Outputs!$B$13</c:f>
              <c:strCache>
                <c:ptCount val="1"/>
                <c:pt idx="0">
                  <c:v>Product 1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Outputs!$C$13:$Z$13</c:f>
              <c:numCache>
                <c:formatCode>_-"$"* #,##0_-;\-"$"* #,##0_-;_-"$"* "-"??_-;_-@_-</c:formatCode>
                <c:ptCount val="24"/>
                <c:pt idx="0">
                  <c:v>5000.0</c:v>
                </c:pt>
                <c:pt idx="1">
                  <c:v>9750.0</c:v>
                </c:pt>
                <c:pt idx="2">
                  <c:v>14262.5</c:v>
                </c:pt>
                <c:pt idx="3">
                  <c:v>18549.375</c:v>
                </c:pt>
                <c:pt idx="4">
                  <c:v>22621.90625</c:v>
                </c:pt>
                <c:pt idx="5">
                  <c:v>26490.8109375</c:v>
                </c:pt>
                <c:pt idx="6">
                  <c:v>30166.270390625</c:v>
                </c:pt>
                <c:pt idx="7">
                  <c:v>33657.95687109374</c:v>
                </c:pt>
                <c:pt idx="8">
                  <c:v>36975.05902753906</c:v>
                </c:pt>
                <c:pt idx="9">
                  <c:v>40126.3060761621</c:v>
                </c:pt>
                <c:pt idx="10">
                  <c:v>43119.99077235399</c:v>
                </c:pt>
                <c:pt idx="11">
                  <c:v>45963.99123373629</c:v>
                </c:pt>
                <c:pt idx="12">
                  <c:v>48665.79167204948</c:v>
                </c:pt>
                <c:pt idx="13">
                  <c:v>51232.502088447</c:v>
                </c:pt>
                <c:pt idx="14">
                  <c:v>53670.87698402465</c:v>
                </c:pt>
                <c:pt idx="15">
                  <c:v>55987.33313482341</c:v>
                </c:pt>
                <c:pt idx="16">
                  <c:v>58187.96647808224</c:v>
                </c:pt>
                <c:pt idx="17">
                  <c:v>60278.56815417813</c:v>
                </c:pt>
                <c:pt idx="18">
                  <c:v>62264.63974646922</c:v>
                </c:pt>
                <c:pt idx="19">
                  <c:v>64151.40775914575</c:v>
                </c:pt>
                <c:pt idx="20">
                  <c:v>65943.83737118846</c:v>
                </c:pt>
                <c:pt idx="21">
                  <c:v>67646.64550262904</c:v>
                </c:pt>
                <c:pt idx="22">
                  <c:v>69264.31322749758</c:v>
                </c:pt>
                <c:pt idx="23">
                  <c:v>70801.0975661227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Outputs!$B$14</c:f>
              <c:strCache>
                <c:ptCount val="1"/>
                <c:pt idx="0">
                  <c:v>Product 2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Outputs!$C$14:$Z$14</c:f>
              <c:numCache>
                <c:formatCode>_-"$"* #,##0_-;\-"$"* #,##0_-;_-"$"* "-"??_-;_-@_-</c:formatCode>
                <c:ptCount val="24"/>
                <c:pt idx="0">
                  <c:v>10000.0</c:v>
                </c:pt>
                <c:pt idx="1">
                  <c:v>19600.0</c:v>
                </c:pt>
                <c:pt idx="2">
                  <c:v>28816.0</c:v>
                </c:pt>
                <c:pt idx="3">
                  <c:v>37663.36</c:v>
                </c:pt>
                <c:pt idx="4">
                  <c:v>46156.8256</c:v>
                </c:pt>
                <c:pt idx="5">
                  <c:v>54310.552576</c:v>
                </c:pt>
                <c:pt idx="6">
                  <c:v>62138.13047295999</c:v>
                </c:pt>
                <c:pt idx="7">
                  <c:v>69652.60525404158</c:v>
                </c:pt>
                <c:pt idx="8">
                  <c:v>76866.50104387992</c:v>
                </c:pt>
                <c:pt idx="9">
                  <c:v>83791.84100212473</c:v>
                </c:pt>
                <c:pt idx="10">
                  <c:v>90440.16736203973</c:v>
                </c:pt>
                <c:pt idx="11">
                  <c:v>96822.56066755813</c:v>
                </c:pt>
                <c:pt idx="12">
                  <c:v>102949.6582408558</c:v>
                </c:pt>
                <c:pt idx="13">
                  <c:v>108831.6719112216</c:v>
                </c:pt>
                <c:pt idx="14">
                  <c:v>114478.4050347727</c:v>
                </c:pt>
                <c:pt idx="15">
                  <c:v>119899.2688333818</c:v>
                </c:pt>
                <c:pt idx="16">
                  <c:v>125103.2980800465</c:v>
                </c:pt>
                <c:pt idx="17">
                  <c:v>130099.1661568446</c:v>
                </c:pt>
                <c:pt idx="18">
                  <c:v>134895.1995105708</c:v>
                </c:pt>
                <c:pt idx="19">
                  <c:v>139499.391530148</c:v>
                </c:pt>
                <c:pt idx="20">
                  <c:v>143919.4158689421</c:v>
                </c:pt>
                <c:pt idx="21">
                  <c:v>148162.6392341844</c:v>
                </c:pt>
                <c:pt idx="22">
                  <c:v>152236.133664817</c:v>
                </c:pt>
                <c:pt idx="23">
                  <c:v>156146.6883182243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Outputs!$B$15</c:f>
              <c:strCache>
                <c:ptCount val="1"/>
                <c:pt idx="0">
                  <c:v>Product 3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Outputs!$C$15:$Z$15</c:f>
              <c:numCache>
                <c:formatCode>_-"$"* #,##0_-;\-"$"* #,##0_-;_-"$"* "-"??_-;_-@_-</c:formatCode>
                <c:ptCount val="24"/>
                <c:pt idx="0">
                  <c:v>15000.0</c:v>
                </c:pt>
                <c:pt idx="1">
                  <c:v>29550.0</c:v>
                </c:pt>
                <c:pt idx="2">
                  <c:v>43663.5</c:v>
                </c:pt>
                <c:pt idx="3">
                  <c:v>57353.595</c:v>
                </c:pt>
                <c:pt idx="4">
                  <c:v>70632.98715</c:v>
                </c:pt>
                <c:pt idx="5">
                  <c:v>83513.99753550001</c:v>
                </c:pt>
                <c:pt idx="6">
                  <c:v>96008.577609435</c:v>
                </c:pt>
                <c:pt idx="7">
                  <c:v>108128.3202811519</c:v>
                </c:pt>
                <c:pt idx="8">
                  <c:v>119884.4706727174</c:v>
                </c:pt>
                <c:pt idx="9">
                  <c:v>131287.9365525359</c:v>
                </c:pt>
                <c:pt idx="10">
                  <c:v>142349.2984559598</c:v>
                </c:pt>
                <c:pt idx="11">
                  <c:v>153078.819502281</c:v>
                </c:pt>
                <c:pt idx="12">
                  <c:v>163486.4549172125</c:v>
                </c:pt>
                <c:pt idx="13">
                  <c:v>173581.8612696961</c:v>
                </c:pt>
                <c:pt idx="14">
                  <c:v>183374.4054316053</c:v>
                </c:pt>
                <c:pt idx="15">
                  <c:v>192873.1732686571</c:v>
                </c:pt>
                <c:pt idx="16">
                  <c:v>202086.9780705974</c:v>
                </c:pt>
                <c:pt idx="17">
                  <c:v>211024.3687284794</c:v>
                </c:pt>
                <c:pt idx="18">
                  <c:v>219693.637666625</c:v>
                </c:pt>
                <c:pt idx="19">
                  <c:v>228102.8285366263</c:v>
                </c:pt>
                <c:pt idx="20">
                  <c:v>236259.7436805275</c:v>
                </c:pt>
                <c:pt idx="21">
                  <c:v>244171.9513701117</c:v>
                </c:pt>
                <c:pt idx="22">
                  <c:v>251846.7928290083</c:v>
                </c:pt>
                <c:pt idx="23">
                  <c:v>259291.389044138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Outputs!$B$16</c:f>
              <c:strCache>
                <c:ptCount val="1"/>
                <c:pt idx="0">
                  <c:v>Product 4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Outputs!$C$16:$Z$16</c:f>
              <c:numCache>
                <c:formatCode>_-"$"* #,##0_-;\-"$"* #,##0_-;_-"$"* "-"??_-;_-@_-</c:formatCode>
                <c:ptCount val="24"/>
                <c:pt idx="0">
                  <c:v>20000.0</c:v>
                </c:pt>
                <c:pt idx="1">
                  <c:v>39600.0</c:v>
                </c:pt>
                <c:pt idx="2">
                  <c:v>58808.0</c:v>
                </c:pt>
                <c:pt idx="3">
                  <c:v>77631.84</c:v>
                </c:pt>
                <c:pt idx="4">
                  <c:v>96079.20319999999</c:v>
                </c:pt>
                <c:pt idx="5">
                  <c:v>114157.619136</c:v>
                </c:pt>
                <c:pt idx="6">
                  <c:v>131874.46675328</c:v>
                </c:pt>
                <c:pt idx="7">
                  <c:v>149236.9774182144</c:v>
                </c:pt>
                <c:pt idx="8">
                  <c:v>166252.2378698501</c:v>
                </c:pt>
                <c:pt idx="9">
                  <c:v>182927.1931124531</c:v>
                </c:pt>
                <c:pt idx="10">
                  <c:v>199268.649250204</c:v>
                </c:pt>
                <c:pt idx="11">
                  <c:v>215283.2762651999</c:v>
                </c:pt>
                <c:pt idx="12">
                  <c:v>230977.610739896</c:v>
                </c:pt>
                <c:pt idx="13">
                  <c:v>246358.058525098</c:v>
                </c:pt>
                <c:pt idx="14">
                  <c:v>261430.897354596</c:v>
                </c:pt>
                <c:pt idx="15">
                  <c:v>276202.2794075041</c:v>
                </c:pt>
                <c:pt idx="16">
                  <c:v>290678.233819354</c:v>
                </c:pt>
                <c:pt idx="17">
                  <c:v>304864.669142967</c:v>
                </c:pt>
                <c:pt idx="18">
                  <c:v>318767.3757601077</c:v>
                </c:pt>
                <c:pt idx="19">
                  <c:v>332392.0282449055</c:v>
                </c:pt>
                <c:pt idx="20">
                  <c:v>345744.1876800074</c:v>
                </c:pt>
                <c:pt idx="21">
                  <c:v>358829.3039264072</c:v>
                </c:pt>
                <c:pt idx="22">
                  <c:v>371652.717847879</c:v>
                </c:pt>
                <c:pt idx="23">
                  <c:v>384219.6634909214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Outputs!$B$17</c:f>
              <c:strCache>
                <c:ptCount val="1"/>
                <c:pt idx="0">
                  <c:v>Product 5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Outputs!$C$17:$Z$17</c:f>
              <c:numCache>
                <c:formatCode>_-"$"* #,##0_-;\-"$"* #,##0_-;_-"$"* "-"??_-;_-@_-</c:formatCode>
                <c:ptCount val="24"/>
                <c:pt idx="0">
                  <c:v>25000.0</c:v>
                </c:pt>
                <c:pt idx="1">
                  <c:v>49750.0</c:v>
                </c:pt>
                <c:pt idx="2">
                  <c:v>74252.5</c:v>
                </c:pt>
                <c:pt idx="3">
                  <c:v>98509.975</c:v>
                </c:pt>
                <c:pt idx="4">
                  <c:v>122524.87525</c:v>
                </c:pt>
                <c:pt idx="5">
                  <c:v>146299.6264975</c:v>
                </c:pt>
                <c:pt idx="6">
                  <c:v>169836.630232525</c:v>
                </c:pt>
                <c:pt idx="7">
                  <c:v>193138.2639301998</c:v>
                </c:pt>
                <c:pt idx="8">
                  <c:v>216206.8812908978</c:v>
                </c:pt>
                <c:pt idx="9">
                  <c:v>239044.8124779888</c:v>
                </c:pt>
                <c:pt idx="10">
                  <c:v>261654.3643532089</c:v>
                </c:pt>
                <c:pt idx="11">
                  <c:v>284037.8207096768</c:v>
                </c:pt>
                <c:pt idx="12">
                  <c:v>306197.4425025801</c:v>
                </c:pt>
                <c:pt idx="13">
                  <c:v>328135.4680775543</c:v>
                </c:pt>
                <c:pt idx="14">
                  <c:v>349854.1133967787</c:v>
                </c:pt>
                <c:pt idx="15">
                  <c:v>371355.5722628109</c:v>
                </c:pt>
                <c:pt idx="16">
                  <c:v>392642.0165401828</c:v>
                </c:pt>
                <c:pt idx="17">
                  <c:v>413715.5963747809</c:v>
                </c:pt>
                <c:pt idx="18">
                  <c:v>434578.4404110331</c:v>
                </c:pt>
                <c:pt idx="19">
                  <c:v>455232.6560069228</c:v>
                </c:pt>
                <c:pt idx="20">
                  <c:v>475680.3294468535</c:v>
                </c:pt>
                <c:pt idx="21">
                  <c:v>495923.526152385</c:v>
                </c:pt>
                <c:pt idx="22">
                  <c:v>515964.2908908611</c:v>
                </c:pt>
                <c:pt idx="23">
                  <c:v>535804.6479819525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Outputs!$B$18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Outputs!$C$12:$Z$12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Outputs!$C$18:$Z$18</c:f>
              <c:numCache>
                <c:formatCode>_-"$"* #,##0_-;\-"$"* #,##0_-;_-"$"* "-"??_-;_-@_-</c:formatCode>
                <c:ptCount val="24"/>
                <c:pt idx="0">
                  <c:v>75000.0</c:v>
                </c:pt>
                <c:pt idx="1">
                  <c:v>148250.0</c:v>
                </c:pt>
                <c:pt idx="2">
                  <c:v>219802.5</c:v>
                </c:pt>
                <c:pt idx="3">
                  <c:v>289708.145</c:v>
                </c:pt>
                <c:pt idx="4">
                  <c:v>358015.79745</c:v>
                </c:pt>
                <c:pt idx="5">
                  <c:v>424772.6066825</c:v>
                </c:pt>
                <c:pt idx="6">
                  <c:v>490024.075458825</c:v>
                </c:pt>
                <c:pt idx="7">
                  <c:v>553814.1237547014</c:v>
                </c:pt>
                <c:pt idx="8">
                  <c:v>616185.1499048842</c:v>
                </c:pt>
                <c:pt idx="9">
                  <c:v>677178.0892212646</c:v>
                </c:pt>
                <c:pt idx="10">
                  <c:v>736832.4701937664</c:v>
                </c:pt>
                <c:pt idx="11">
                  <c:v>795186.4683784521</c:v>
                </c:pt>
                <c:pt idx="12">
                  <c:v>852276.958072594</c:v>
                </c:pt>
                <c:pt idx="13">
                  <c:v>908139.561872017</c:v>
                </c:pt>
                <c:pt idx="14">
                  <c:v>962808.6982017774</c:v>
                </c:pt>
                <c:pt idx="15">
                  <c:v>1.01631762690718E6</c:v>
                </c:pt>
                <c:pt idx="16">
                  <c:v>1.06869849298826E6</c:v>
                </c:pt>
                <c:pt idx="17">
                  <c:v>1.11998236855725E6</c:v>
                </c:pt>
                <c:pt idx="18">
                  <c:v>1.17019929309481E6</c:v>
                </c:pt>
                <c:pt idx="19">
                  <c:v>1.21937831207775E6</c:v>
                </c:pt>
                <c:pt idx="20">
                  <c:v>1.26754751404752E6</c:v>
                </c:pt>
                <c:pt idx="21">
                  <c:v>1.31473406618572E6</c:v>
                </c:pt>
                <c:pt idx="22">
                  <c:v>1.36096424846006E6</c:v>
                </c:pt>
                <c:pt idx="23">
                  <c:v>1.40626348640136E6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43720"/>
        <c:axId val="2098440568"/>
      </c:lineChart>
      <c:catAx>
        <c:axId val="2098443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440568"/>
        <c:crosses val="autoZero"/>
        <c:auto val="1"/>
        <c:lblAlgn val="ctr"/>
        <c:lblOffset val="100"/>
        <c:noMultiLvlLbl val="0"/>
      </c:catAx>
      <c:valAx>
        <c:axId val="2098440568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8443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Monthly Revenue</a:t>
            </a:r>
            <a:r>
              <a:rPr lang="en-US" baseline="0"/>
              <a:t> by Product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Outputs!$B$22</c:f>
              <c:strCache>
                <c:ptCount val="1"/>
                <c:pt idx="0">
                  <c:v>Product 1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Outputs!$C$22:$Z$22</c:f>
              <c:numCache>
                <c:formatCode>_-"$"* #,##0_-;\-"$"* #,##0_-;_-"$"* "-"??_-;_-@_-</c:formatCode>
                <c:ptCount val="24"/>
                <c:pt idx="0">
                  <c:v>5000.0</c:v>
                </c:pt>
                <c:pt idx="1">
                  <c:v>5000.0</c:v>
                </c:pt>
                <c:pt idx="2">
                  <c:v>5000.0</c:v>
                </c:pt>
                <c:pt idx="3">
                  <c:v>5000.0</c:v>
                </c:pt>
                <c:pt idx="4">
                  <c:v>5000.0</c:v>
                </c:pt>
                <c:pt idx="5">
                  <c:v>5000.0</c:v>
                </c:pt>
                <c:pt idx="6">
                  <c:v>5000.0</c:v>
                </c:pt>
                <c:pt idx="7">
                  <c:v>5000.0</c:v>
                </c:pt>
                <c:pt idx="8">
                  <c:v>5000.0</c:v>
                </c:pt>
                <c:pt idx="9">
                  <c:v>5000.0</c:v>
                </c:pt>
                <c:pt idx="10">
                  <c:v>5000.0</c:v>
                </c:pt>
                <c:pt idx="11">
                  <c:v>5000.0</c:v>
                </c:pt>
                <c:pt idx="12">
                  <c:v>5000.0</c:v>
                </c:pt>
                <c:pt idx="13">
                  <c:v>5000.0</c:v>
                </c:pt>
                <c:pt idx="14">
                  <c:v>5000.0</c:v>
                </c:pt>
                <c:pt idx="15">
                  <c:v>5000.0</c:v>
                </c:pt>
                <c:pt idx="16">
                  <c:v>5000.0</c:v>
                </c:pt>
                <c:pt idx="17">
                  <c:v>5000.0</c:v>
                </c:pt>
                <c:pt idx="18">
                  <c:v>5000.0</c:v>
                </c:pt>
                <c:pt idx="19">
                  <c:v>5000.0</c:v>
                </c:pt>
                <c:pt idx="20">
                  <c:v>5000.0</c:v>
                </c:pt>
                <c:pt idx="21">
                  <c:v>5000.0</c:v>
                </c:pt>
                <c:pt idx="22">
                  <c:v>5000.0</c:v>
                </c:pt>
                <c:pt idx="23">
                  <c:v>5000.0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Outputs!$B$23</c:f>
              <c:strCache>
                <c:ptCount val="1"/>
                <c:pt idx="0">
                  <c:v>Product 2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Outputs!$C$23:$Z$23</c:f>
              <c:numCache>
                <c:formatCode>_-"$"* #,##0_-;\-"$"* #,##0_-;_-"$"* "-"??_-;_-@_-</c:formatCode>
                <c:ptCount val="24"/>
                <c:pt idx="0">
                  <c:v>10000.0</c:v>
                </c:pt>
                <c:pt idx="1">
                  <c:v>10000.0</c:v>
                </c:pt>
                <c:pt idx="2">
                  <c:v>10000.0</c:v>
                </c:pt>
                <c:pt idx="3">
                  <c:v>10000.0</c:v>
                </c:pt>
                <c:pt idx="4">
                  <c:v>10000.0</c:v>
                </c:pt>
                <c:pt idx="5">
                  <c:v>10000.0</c:v>
                </c:pt>
                <c:pt idx="6">
                  <c:v>10000.0</c:v>
                </c:pt>
                <c:pt idx="7">
                  <c:v>10000.0</c:v>
                </c:pt>
                <c:pt idx="8">
                  <c:v>10000.0</c:v>
                </c:pt>
                <c:pt idx="9">
                  <c:v>10000.0</c:v>
                </c:pt>
                <c:pt idx="10">
                  <c:v>10000.0</c:v>
                </c:pt>
                <c:pt idx="11">
                  <c:v>10000.0</c:v>
                </c:pt>
                <c:pt idx="12">
                  <c:v>10000.0</c:v>
                </c:pt>
                <c:pt idx="13">
                  <c:v>10000.0</c:v>
                </c:pt>
                <c:pt idx="14">
                  <c:v>10000.0</c:v>
                </c:pt>
                <c:pt idx="15">
                  <c:v>10000.0</c:v>
                </c:pt>
                <c:pt idx="16">
                  <c:v>10000.0</c:v>
                </c:pt>
                <c:pt idx="17">
                  <c:v>10000.0</c:v>
                </c:pt>
                <c:pt idx="18">
                  <c:v>10000.0</c:v>
                </c:pt>
                <c:pt idx="19">
                  <c:v>10000.0</c:v>
                </c:pt>
                <c:pt idx="20">
                  <c:v>10000.0</c:v>
                </c:pt>
                <c:pt idx="21">
                  <c:v>10000.0</c:v>
                </c:pt>
                <c:pt idx="22">
                  <c:v>10000.0</c:v>
                </c:pt>
                <c:pt idx="23">
                  <c:v>10000.0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Outputs!$B$24</c:f>
              <c:strCache>
                <c:ptCount val="1"/>
                <c:pt idx="0">
                  <c:v>Product 3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Outputs!$C$24:$Z$24</c:f>
              <c:numCache>
                <c:formatCode>_-"$"* #,##0_-;\-"$"* #,##0_-;_-"$"* "-"??_-;_-@_-</c:formatCode>
                <c:ptCount val="24"/>
                <c:pt idx="0">
                  <c:v>15000.0</c:v>
                </c:pt>
                <c:pt idx="1">
                  <c:v>15000.0</c:v>
                </c:pt>
                <c:pt idx="2">
                  <c:v>15000.0</c:v>
                </c:pt>
                <c:pt idx="3">
                  <c:v>15000.0</c:v>
                </c:pt>
                <c:pt idx="4">
                  <c:v>15000.0</c:v>
                </c:pt>
                <c:pt idx="5">
                  <c:v>15000.0</c:v>
                </c:pt>
                <c:pt idx="6">
                  <c:v>15000.0</c:v>
                </c:pt>
                <c:pt idx="7">
                  <c:v>15000.0</c:v>
                </c:pt>
                <c:pt idx="8">
                  <c:v>15000.0</c:v>
                </c:pt>
                <c:pt idx="9">
                  <c:v>15000.0</c:v>
                </c:pt>
                <c:pt idx="10">
                  <c:v>15000.0</c:v>
                </c:pt>
                <c:pt idx="11">
                  <c:v>15000.0</c:v>
                </c:pt>
                <c:pt idx="12">
                  <c:v>15000.0</c:v>
                </c:pt>
                <c:pt idx="13">
                  <c:v>15000.0</c:v>
                </c:pt>
                <c:pt idx="14">
                  <c:v>15000.0</c:v>
                </c:pt>
                <c:pt idx="15">
                  <c:v>15000.0</c:v>
                </c:pt>
                <c:pt idx="16">
                  <c:v>15000.0</c:v>
                </c:pt>
                <c:pt idx="17">
                  <c:v>15000.0</c:v>
                </c:pt>
                <c:pt idx="18">
                  <c:v>15000.0</c:v>
                </c:pt>
                <c:pt idx="19">
                  <c:v>15000.0</c:v>
                </c:pt>
                <c:pt idx="20">
                  <c:v>15000.0</c:v>
                </c:pt>
                <c:pt idx="21">
                  <c:v>15000.0</c:v>
                </c:pt>
                <c:pt idx="22">
                  <c:v>15000.0</c:v>
                </c:pt>
                <c:pt idx="23">
                  <c:v>15000.0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Outputs!$B$25</c:f>
              <c:strCache>
                <c:ptCount val="1"/>
                <c:pt idx="0">
                  <c:v>Product 4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Outputs!$C$25:$Z$25</c:f>
              <c:numCache>
                <c:formatCode>_-"$"* #,##0_-;\-"$"* #,##0_-;_-"$"* "-"??_-;_-@_-</c:formatCode>
                <c:ptCount val="24"/>
                <c:pt idx="0">
                  <c:v>20000.0</c:v>
                </c:pt>
                <c:pt idx="1">
                  <c:v>20000.0</c:v>
                </c:pt>
                <c:pt idx="2">
                  <c:v>20000.0</c:v>
                </c:pt>
                <c:pt idx="3">
                  <c:v>20000.0</c:v>
                </c:pt>
                <c:pt idx="4">
                  <c:v>20000.0</c:v>
                </c:pt>
                <c:pt idx="5">
                  <c:v>20000.0</c:v>
                </c:pt>
                <c:pt idx="6">
                  <c:v>20000.0</c:v>
                </c:pt>
                <c:pt idx="7">
                  <c:v>20000.0</c:v>
                </c:pt>
                <c:pt idx="8">
                  <c:v>20000.0</c:v>
                </c:pt>
                <c:pt idx="9">
                  <c:v>20000.0</c:v>
                </c:pt>
                <c:pt idx="10">
                  <c:v>20000.0</c:v>
                </c:pt>
                <c:pt idx="11">
                  <c:v>20000.0</c:v>
                </c:pt>
                <c:pt idx="12">
                  <c:v>20000.0</c:v>
                </c:pt>
                <c:pt idx="13">
                  <c:v>20000.0</c:v>
                </c:pt>
                <c:pt idx="14">
                  <c:v>20000.0</c:v>
                </c:pt>
                <c:pt idx="15">
                  <c:v>20000.0</c:v>
                </c:pt>
                <c:pt idx="16">
                  <c:v>20000.0</c:v>
                </c:pt>
                <c:pt idx="17">
                  <c:v>20000.0</c:v>
                </c:pt>
                <c:pt idx="18">
                  <c:v>20000.0</c:v>
                </c:pt>
                <c:pt idx="19">
                  <c:v>20000.0</c:v>
                </c:pt>
                <c:pt idx="20">
                  <c:v>20000.0</c:v>
                </c:pt>
                <c:pt idx="21">
                  <c:v>20000.0</c:v>
                </c:pt>
                <c:pt idx="22">
                  <c:v>20000.0</c:v>
                </c:pt>
                <c:pt idx="23">
                  <c:v>20000.0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Outputs!$B$26</c:f>
              <c:strCache>
                <c:ptCount val="1"/>
                <c:pt idx="0">
                  <c:v>Product 5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Outputs!$C$26:$Z$26</c:f>
              <c:numCache>
                <c:formatCode>_-"$"* #,##0_-;\-"$"* #,##0_-;_-"$"* "-"??_-;_-@_-</c:formatCode>
                <c:ptCount val="24"/>
                <c:pt idx="0">
                  <c:v>25000.0</c:v>
                </c:pt>
                <c:pt idx="1">
                  <c:v>25000.0</c:v>
                </c:pt>
                <c:pt idx="2">
                  <c:v>25000.0</c:v>
                </c:pt>
                <c:pt idx="3">
                  <c:v>25000.0</c:v>
                </c:pt>
                <c:pt idx="4">
                  <c:v>25000.0</c:v>
                </c:pt>
                <c:pt idx="5">
                  <c:v>25000.0</c:v>
                </c:pt>
                <c:pt idx="6">
                  <c:v>25000.0</c:v>
                </c:pt>
                <c:pt idx="7">
                  <c:v>25000.0</c:v>
                </c:pt>
                <c:pt idx="8">
                  <c:v>25000.0</c:v>
                </c:pt>
                <c:pt idx="9">
                  <c:v>25000.0</c:v>
                </c:pt>
                <c:pt idx="10">
                  <c:v>25000.0</c:v>
                </c:pt>
                <c:pt idx="11">
                  <c:v>25000.0</c:v>
                </c:pt>
                <c:pt idx="12">
                  <c:v>25000.0</c:v>
                </c:pt>
                <c:pt idx="13">
                  <c:v>25000.0</c:v>
                </c:pt>
                <c:pt idx="14">
                  <c:v>25000.0</c:v>
                </c:pt>
                <c:pt idx="15">
                  <c:v>25000.0</c:v>
                </c:pt>
                <c:pt idx="16">
                  <c:v>25000.0</c:v>
                </c:pt>
                <c:pt idx="17">
                  <c:v>25000.0</c:v>
                </c:pt>
                <c:pt idx="18">
                  <c:v>25000.0</c:v>
                </c:pt>
                <c:pt idx="19">
                  <c:v>25000.0</c:v>
                </c:pt>
                <c:pt idx="20">
                  <c:v>25000.0</c:v>
                </c:pt>
                <c:pt idx="21">
                  <c:v>25000.0</c:v>
                </c:pt>
                <c:pt idx="22">
                  <c:v>25000.0</c:v>
                </c:pt>
                <c:pt idx="23">
                  <c:v>25000.0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Outputs!$B$27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Outputs!$C$21:$Z$21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Outputs!$C$27:$Z$27</c:f>
              <c:numCache>
                <c:formatCode>_-"$"* #,##0_-;\-"$"* #,##0_-;_-"$"* "-"??_-;_-@_-</c:formatCode>
                <c:ptCount val="24"/>
                <c:pt idx="0">
                  <c:v>75000.0</c:v>
                </c:pt>
                <c:pt idx="1">
                  <c:v>75000.0</c:v>
                </c:pt>
                <c:pt idx="2">
                  <c:v>75000.0</c:v>
                </c:pt>
                <c:pt idx="3">
                  <c:v>75000.0</c:v>
                </c:pt>
                <c:pt idx="4">
                  <c:v>75000.0</c:v>
                </c:pt>
                <c:pt idx="5">
                  <c:v>75000.0</c:v>
                </c:pt>
                <c:pt idx="6">
                  <c:v>75000.0</c:v>
                </c:pt>
                <c:pt idx="7">
                  <c:v>75000.0</c:v>
                </c:pt>
                <c:pt idx="8">
                  <c:v>75000.0</c:v>
                </c:pt>
                <c:pt idx="9">
                  <c:v>75000.0</c:v>
                </c:pt>
                <c:pt idx="10">
                  <c:v>75000.0</c:v>
                </c:pt>
                <c:pt idx="11">
                  <c:v>75000.0</c:v>
                </c:pt>
                <c:pt idx="12">
                  <c:v>75000.0</c:v>
                </c:pt>
                <c:pt idx="13">
                  <c:v>75000.0</c:v>
                </c:pt>
                <c:pt idx="14">
                  <c:v>75000.0</c:v>
                </c:pt>
                <c:pt idx="15">
                  <c:v>75000.0</c:v>
                </c:pt>
                <c:pt idx="16">
                  <c:v>75000.0</c:v>
                </c:pt>
                <c:pt idx="17">
                  <c:v>75000.0</c:v>
                </c:pt>
                <c:pt idx="18">
                  <c:v>75000.0</c:v>
                </c:pt>
                <c:pt idx="19">
                  <c:v>75000.0</c:v>
                </c:pt>
                <c:pt idx="20">
                  <c:v>75000.0</c:v>
                </c:pt>
                <c:pt idx="21">
                  <c:v>75000.0</c:v>
                </c:pt>
                <c:pt idx="22">
                  <c:v>75000.0</c:v>
                </c:pt>
                <c:pt idx="23">
                  <c:v>75000.0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87176"/>
        <c:axId val="2098384024"/>
      </c:lineChart>
      <c:catAx>
        <c:axId val="2098387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384024"/>
        <c:crosses val="autoZero"/>
        <c:auto val="1"/>
        <c:lblAlgn val="ctr"/>
        <c:lblOffset val="100"/>
        <c:noMultiLvlLbl val="0"/>
      </c:catAx>
      <c:valAx>
        <c:axId val="2098384024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8387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Monthly Revenue</a:t>
            </a:r>
            <a:r>
              <a:rPr lang="en-US" baseline="0"/>
              <a:t> by Channel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Outputs!$B$31</c:f>
              <c:strCache>
                <c:ptCount val="1"/>
                <c:pt idx="0">
                  <c:v>Channel 1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Outputs!$C$31:$Z$31</c:f>
              <c:numCache>
                <c:formatCode>_-"$"* #,##0_-;\-"$"* #,##0_-;_-"$"* "-"??_-;_-@_-</c:formatCode>
                <c:ptCount val="24"/>
                <c:pt idx="0">
                  <c:v>10000.0</c:v>
                </c:pt>
                <c:pt idx="1">
                  <c:v>10000.0</c:v>
                </c:pt>
                <c:pt idx="2">
                  <c:v>10000.0</c:v>
                </c:pt>
                <c:pt idx="3">
                  <c:v>10000.0</c:v>
                </c:pt>
                <c:pt idx="4">
                  <c:v>10000.0</c:v>
                </c:pt>
                <c:pt idx="5">
                  <c:v>10000.0</c:v>
                </c:pt>
                <c:pt idx="6">
                  <c:v>10000.0</c:v>
                </c:pt>
                <c:pt idx="7">
                  <c:v>10000.0</c:v>
                </c:pt>
                <c:pt idx="8">
                  <c:v>10000.0</c:v>
                </c:pt>
                <c:pt idx="9">
                  <c:v>10000.0</c:v>
                </c:pt>
                <c:pt idx="10">
                  <c:v>10000.0</c:v>
                </c:pt>
                <c:pt idx="11">
                  <c:v>10000.0</c:v>
                </c:pt>
                <c:pt idx="12">
                  <c:v>10000.0</c:v>
                </c:pt>
                <c:pt idx="13">
                  <c:v>10000.0</c:v>
                </c:pt>
                <c:pt idx="14">
                  <c:v>10000.0</c:v>
                </c:pt>
                <c:pt idx="15">
                  <c:v>10000.0</c:v>
                </c:pt>
                <c:pt idx="16">
                  <c:v>10000.0</c:v>
                </c:pt>
                <c:pt idx="17">
                  <c:v>10000.0</c:v>
                </c:pt>
                <c:pt idx="18">
                  <c:v>10000.0</c:v>
                </c:pt>
                <c:pt idx="19">
                  <c:v>10000.0</c:v>
                </c:pt>
                <c:pt idx="20">
                  <c:v>10000.0</c:v>
                </c:pt>
                <c:pt idx="21">
                  <c:v>10000.0</c:v>
                </c:pt>
                <c:pt idx="22">
                  <c:v>10000.0</c:v>
                </c:pt>
                <c:pt idx="23">
                  <c:v>10000.0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Outputs!$B$32</c:f>
              <c:strCache>
                <c:ptCount val="1"/>
                <c:pt idx="0">
                  <c:v>Channel 2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Outputs!$C$32:$Z$32</c:f>
              <c:numCache>
                <c:formatCode>_-"$"* #,##0_-;\-"$"* #,##0_-;_-"$"* "-"??_-;_-@_-</c:formatCode>
                <c:ptCount val="24"/>
                <c:pt idx="0">
                  <c:v>12500.0</c:v>
                </c:pt>
                <c:pt idx="1">
                  <c:v>12500.0</c:v>
                </c:pt>
                <c:pt idx="2">
                  <c:v>12500.0</c:v>
                </c:pt>
                <c:pt idx="3">
                  <c:v>12500.0</c:v>
                </c:pt>
                <c:pt idx="4">
                  <c:v>12500.0</c:v>
                </c:pt>
                <c:pt idx="5">
                  <c:v>12500.0</c:v>
                </c:pt>
                <c:pt idx="6">
                  <c:v>12500.0</c:v>
                </c:pt>
                <c:pt idx="7">
                  <c:v>12500.0</c:v>
                </c:pt>
                <c:pt idx="8">
                  <c:v>12500.0</c:v>
                </c:pt>
                <c:pt idx="9">
                  <c:v>12500.0</c:v>
                </c:pt>
                <c:pt idx="10">
                  <c:v>12500.0</c:v>
                </c:pt>
                <c:pt idx="11">
                  <c:v>12500.0</c:v>
                </c:pt>
                <c:pt idx="12">
                  <c:v>12500.0</c:v>
                </c:pt>
                <c:pt idx="13">
                  <c:v>12500.0</c:v>
                </c:pt>
                <c:pt idx="14">
                  <c:v>12500.0</c:v>
                </c:pt>
                <c:pt idx="15">
                  <c:v>12500.0</c:v>
                </c:pt>
                <c:pt idx="16">
                  <c:v>12500.0</c:v>
                </c:pt>
                <c:pt idx="17">
                  <c:v>12500.0</c:v>
                </c:pt>
                <c:pt idx="18">
                  <c:v>12500.0</c:v>
                </c:pt>
                <c:pt idx="19">
                  <c:v>12500.0</c:v>
                </c:pt>
                <c:pt idx="20">
                  <c:v>12500.0</c:v>
                </c:pt>
                <c:pt idx="21">
                  <c:v>12500.0</c:v>
                </c:pt>
                <c:pt idx="22">
                  <c:v>12500.0</c:v>
                </c:pt>
                <c:pt idx="23">
                  <c:v>12500.0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Outputs!$B$33</c:f>
              <c:strCache>
                <c:ptCount val="1"/>
                <c:pt idx="0">
                  <c:v>Channel 3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Outputs!$C$33:$Z$33</c:f>
              <c:numCache>
                <c:formatCode>_-"$"* #,##0_-;\-"$"* #,##0_-;_-"$"* "-"??_-;_-@_-</c:formatCode>
                <c:ptCount val="24"/>
                <c:pt idx="0">
                  <c:v>15000.0</c:v>
                </c:pt>
                <c:pt idx="1">
                  <c:v>15000.0</c:v>
                </c:pt>
                <c:pt idx="2">
                  <c:v>15000.0</c:v>
                </c:pt>
                <c:pt idx="3">
                  <c:v>15000.0</c:v>
                </c:pt>
                <c:pt idx="4">
                  <c:v>15000.0</c:v>
                </c:pt>
                <c:pt idx="5">
                  <c:v>15000.0</c:v>
                </c:pt>
                <c:pt idx="6">
                  <c:v>15000.0</c:v>
                </c:pt>
                <c:pt idx="7">
                  <c:v>15000.0</c:v>
                </c:pt>
                <c:pt idx="8">
                  <c:v>15000.0</c:v>
                </c:pt>
                <c:pt idx="9">
                  <c:v>15000.0</c:v>
                </c:pt>
                <c:pt idx="10">
                  <c:v>15000.0</c:v>
                </c:pt>
                <c:pt idx="11">
                  <c:v>15000.0</c:v>
                </c:pt>
                <c:pt idx="12">
                  <c:v>15000.0</c:v>
                </c:pt>
                <c:pt idx="13">
                  <c:v>15000.0</c:v>
                </c:pt>
                <c:pt idx="14">
                  <c:v>15000.0</c:v>
                </c:pt>
                <c:pt idx="15">
                  <c:v>15000.0</c:v>
                </c:pt>
                <c:pt idx="16">
                  <c:v>15000.0</c:v>
                </c:pt>
                <c:pt idx="17">
                  <c:v>15000.0</c:v>
                </c:pt>
                <c:pt idx="18">
                  <c:v>15000.0</c:v>
                </c:pt>
                <c:pt idx="19">
                  <c:v>15000.0</c:v>
                </c:pt>
                <c:pt idx="20">
                  <c:v>15000.0</c:v>
                </c:pt>
                <c:pt idx="21">
                  <c:v>15000.0</c:v>
                </c:pt>
                <c:pt idx="22">
                  <c:v>15000.0</c:v>
                </c:pt>
                <c:pt idx="23">
                  <c:v>15000.0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Outputs!$B$34</c:f>
              <c:strCache>
                <c:ptCount val="1"/>
                <c:pt idx="0">
                  <c:v>Channel 4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Outputs!$C$34:$Z$34</c:f>
              <c:numCache>
                <c:formatCode>_-"$"* #,##0_-;\-"$"* #,##0_-;_-"$"* "-"??_-;_-@_-</c:formatCode>
                <c:ptCount val="24"/>
                <c:pt idx="0">
                  <c:v>17500.0</c:v>
                </c:pt>
                <c:pt idx="1">
                  <c:v>17500.0</c:v>
                </c:pt>
                <c:pt idx="2">
                  <c:v>17500.0</c:v>
                </c:pt>
                <c:pt idx="3">
                  <c:v>17500.0</c:v>
                </c:pt>
                <c:pt idx="4">
                  <c:v>17500.0</c:v>
                </c:pt>
                <c:pt idx="5">
                  <c:v>17500.0</c:v>
                </c:pt>
                <c:pt idx="6">
                  <c:v>17500.0</c:v>
                </c:pt>
                <c:pt idx="7">
                  <c:v>17500.0</c:v>
                </c:pt>
                <c:pt idx="8">
                  <c:v>17500.0</c:v>
                </c:pt>
                <c:pt idx="9">
                  <c:v>17500.0</c:v>
                </c:pt>
                <c:pt idx="10">
                  <c:v>17500.0</c:v>
                </c:pt>
                <c:pt idx="11">
                  <c:v>17500.0</c:v>
                </c:pt>
                <c:pt idx="12">
                  <c:v>17500.0</c:v>
                </c:pt>
                <c:pt idx="13">
                  <c:v>17500.0</c:v>
                </c:pt>
                <c:pt idx="14">
                  <c:v>17500.0</c:v>
                </c:pt>
                <c:pt idx="15">
                  <c:v>17500.0</c:v>
                </c:pt>
                <c:pt idx="16">
                  <c:v>17500.0</c:v>
                </c:pt>
                <c:pt idx="17">
                  <c:v>17500.0</c:v>
                </c:pt>
                <c:pt idx="18">
                  <c:v>17500.0</c:v>
                </c:pt>
                <c:pt idx="19">
                  <c:v>17500.0</c:v>
                </c:pt>
                <c:pt idx="20">
                  <c:v>17500.0</c:v>
                </c:pt>
                <c:pt idx="21">
                  <c:v>17500.0</c:v>
                </c:pt>
                <c:pt idx="22">
                  <c:v>17500.0</c:v>
                </c:pt>
                <c:pt idx="23">
                  <c:v>17500.0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Outputs!$B$35</c:f>
              <c:strCache>
                <c:ptCount val="1"/>
                <c:pt idx="0">
                  <c:v>Channel 5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Outputs!$C$35:$Z$35</c:f>
              <c:numCache>
                <c:formatCode>_-"$"* #,##0_-;\-"$"* #,##0_-;_-"$"* "-"??_-;_-@_-</c:formatCode>
                <c:ptCount val="24"/>
                <c:pt idx="0">
                  <c:v>20000.0</c:v>
                </c:pt>
                <c:pt idx="1">
                  <c:v>20000.0</c:v>
                </c:pt>
                <c:pt idx="2">
                  <c:v>20000.0</c:v>
                </c:pt>
                <c:pt idx="3">
                  <c:v>20000.0</c:v>
                </c:pt>
                <c:pt idx="4">
                  <c:v>20000.0</c:v>
                </c:pt>
                <c:pt idx="5">
                  <c:v>20000.0</c:v>
                </c:pt>
                <c:pt idx="6">
                  <c:v>20000.0</c:v>
                </c:pt>
                <c:pt idx="7">
                  <c:v>20000.0</c:v>
                </c:pt>
                <c:pt idx="8">
                  <c:v>20000.0</c:v>
                </c:pt>
                <c:pt idx="9">
                  <c:v>20000.0</c:v>
                </c:pt>
                <c:pt idx="10">
                  <c:v>20000.0</c:v>
                </c:pt>
                <c:pt idx="11">
                  <c:v>20000.0</c:v>
                </c:pt>
                <c:pt idx="12">
                  <c:v>20000.0</c:v>
                </c:pt>
                <c:pt idx="13">
                  <c:v>20000.0</c:v>
                </c:pt>
                <c:pt idx="14">
                  <c:v>20000.0</c:v>
                </c:pt>
                <c:pt idx="15">
                  <c:v>20000.0</c:v>
                </c:pt>
                <c:pt idx="16">
                  <c:v>20000.0</c:v>
                </c:pt>
                <c:pt idx="17">
                  <c:v>20000.0</c:v>
                </c:pt>
                <c:pt idx="18">
                  <c:v>20000.0</c:v>
                </c:pt>
                <c:pt idx="19">
                  <c:v>20000.0</c:v>
                </c:pt>
                <c:pt idx="20">
                  <c:v>20000.0</c:v>
                </c:pt>
                <c:pt idx="21">
                  <c:v>20000.0</c:v>
                </c:pt>
                <c:pt idx="22">
                  <c:v>20000.0</c:v>
                </c:pt>
                <c:pt idx="23">
                  <c:v>20000.0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Outputs!$B$36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Outputs!$C$30:$Z$30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Outputs!$C$36:$Z$36</c:f>
              <c:numCache>
                <c:formatCode>_-"$"* #,##0_-;\-"$"* #,##0_-;_-"$"* "-"??_-;_-@_-</c:formatCode>
                <c:ptCount val="24"/>
                <c:pt idx="0">
                  <c:v>75000.0</c:v>
                </c:pt>
                <c:pt idx="1">
                  <c:v>75000.0</c:v>
                </c:pt>
                <c:pt idx="2">
                  <c:v>75000.0</c:v>
                </c:pt>
                <c:pt idx="3">
                  <c:v>75000.0</c:v>
                </c:pt>
                <c:pt idx="4">
                  <c:v>75000.0</c:v>
                </c:pt>
                <c:pt idx="5">
                  <c:v>75000.0</c:v>
                </c:pt>
                <c:pt idx="6">
                  <c:v>75000.0</c:v>
                </c:pt>
                <c:pt idx="7">
                  <c:v>75000.0</c:v>
                </c:pt>
                <c:pt idx="8">
                  <c:v>75000.0</c:v>
                </c:pt>
                <c:pt idx="9">
                  <c:v>75000.0</c:v>
                </c:pt>
                <c:pt idx="10">
                  <c:v>75000.0</c:v>
                </c:pt>
                <c:pt idx="11">
                  <c:v>75000.0</c:v>
                </c:pt>
                <c:pt idx="12">
                  <c:v>75000.0</c:v>
                </c:pt>
                <c:pt idx="13">
                  <c:v>75000.0</c:v>
                </c:pt>
                <c:pt idx="14">
                  <c:v>75000.0</c:v>
                </c:pt>
                <c:pt idx="15">
                  <c:v>75000.0</c:v>
                </c:pt>
                <c:pt idx="16">
                  <c:v>75000.0</c:v>
                </c:pt>
                <c:pt idx="17">
                  <c:v>75000.0</c:v>
                </c:pt>
                <c:pt idx="18">
                  <c:v>75000.0</c:v>
                </c:pt>
                <c:pt idx="19">
                  <c:v>75000.0</c:v>
                </c:pt>
                <c:pt idx="20">
                  <c:v>75000.0</c:v>
                </c:pt>
                <c:pt idx="21">
                  <c:v>75000.0</c:v>
                </c:pt>
                <c:pt idx="22">
                  <c:v>75000.0</c:v>
                </c:pt>
                <c:pt idx="23">
                  <c:v>75000.0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30568"/>
        <c:axId val="2098327416"/>
      </c:lineChart>
      <c:catAx>
        <c:axId val="2098330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327416"/>
        <c:crosses val="autoZero"/>
        <c:auto val="1"/>
        <c:lblAlgn val="ctr"/>
        <c:lblOffset val="100"/>
        <c:noMultiLvlLbl val="0"/>
      </c:catAx>
      <c:valAx>
        <c:axId val="2098327416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8330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Customer Cost to Acquire by Channel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Outputs!$B$40</c:f>
              <c:strCache>
                <c:ptCount val="1"/>
                <c:pt idx="0">
                  <c:v>Channel 1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Outputs!$C$40:$Z$40</c:f>
              <c:numCache>
                <c:formatCode>_-"$"* #,##0_-;\-"$"* #,##0_-;_-"$"* "-"??_-;_-@_-</c:formatCode>
                <c:ptCount val="24"/>
                <c:pt idx="0">
                  <c:v>500.0000000000001</c:v>
                </c:pt>
                <c:pt idx="1">
                  <c:v>500.0000000000001</c:v>
                </c:pt>
                <c:pt idx="2">
                  <c:v>500.0000000000001</c:v>
                </c:pt>
                <c:pt idx="3">
                  <c:v>500.0000000000001</c:v>
                </c:pt>
                <c:pt idx="4">
                  <c:v>500.0000000000001</c:v>
                </c:pt>
                <c:pt idx="5">
                  <c:v>500.0000000000001</c:v>
                </c:pt>
                <c:pt idx="6">
                  <c:v>500.0000000000001</c:v>
                </c:pt>
                <c:pt idx="7">
                  <c:v>500.0000000000001</c:v>
                </c:pt>
                <c:pt idx="8">
                  <c:v>500.0000000000001</c:v>
                </c:pt>
                <c:pt idx="9">
                  <c:v>500.0000000000001</c:v>
                </c:pt>
                <c:pt idx="10">
                  <c:v>500.0000000000001</c:v>
                </c:pt>
                <c:pt idx="11">
                  <c:v>500.0000000000001</c:v>
                </c:pt>
                <c:pt idx="12">
                  <c:v>500.0000000000001</c:v>
                </c:pt>
                <c:pt idx="13">
                  <c:v>500.0000000000001</c:v>
                </c:pt>
                <c:pt idx="14">
                  <c:v>500.0000000000001</c:v>
                </c:pt>
                <c:pt idx="15">
                  <c:v>500.0000000000001</c:v>
                </c:pt>
                <c:pt idx="16">
                  <c:v>500.0000000000001</c:v>
                </c:pt>
                <c:pt idx="17">
                  <c:v>500.0000000000001</c:v>
                </c:pt>
                <c:pt idx="18">
                  <c:v>500.0000000000001</c:v>
                </c:pt>
                <c:pt idx="19">
                  <c:v>500.0000000000001</c:v>
                </c:pt>
                <c:pt idx="20">
                  <c:v>500.0000000000001</c:v>
                </c:pt>
                <c:pt idx="21">
                  <c:v>500.0000000000001</c:v>
                </c:pt>
                <c:pt idx="22">
                  <c:v>500.0000000000001</c:v>
                </c:pt>
                <c:pt idx="23">
                  <c:v>500.0000000000001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Outputs!$B$41</c:f>
              <c:strCache>
                <c:ptCount val="1"/>
                <c:pt idx="0">
                  <c:v>Channel 2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Outputs!$C$41:$Z$41</c:f>
              <c:numCache>
                <c:formatCode>_-"$"* #,##0_-;\-"$"* #,##0_-;_-"$"* "-"??_-;_-@_-</c:formatCode>
                <c:ptCount val="24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  <c:pt idx="10">
                  <c:v>1000.0</c:v>
                </c:pt>
                <c:pt idx="11">
                  <c:v>1000.0</c:v>
                </c:pt>
                <c:pt idx="12">
                  <c:v>1000.0</c:v>
                </c:pt>
                <c:pt idx="13">
                  <c:v>1000.0</c:v>
                </c:pt>
                <c:pt idx="14">
                  <c:v>1000.0</c:v>
                </c:pt>
                <c:pt idx="15">
                  <c:v>1000.0</c:v>
                </c:pt>
                <c:pt idx="16">
                  <c:v>1000.0</c:v>
                </c:pt>
                <c:pt idx="17">
                  <c:v>1000.0</c:v>
                </c:pt>
                <c:pt idx="18">
                  <c:v>1000.0</c:v>
                </c:pt>
                <c:pt idx="19">
                  <c:v>1000.0</c:v>
                </c:pt>
                <c:pt idx="20">
                  <c:v>1000.0</c:v>
                </c:pt>
                <c:pt idx="21">
                  <c:v>1000.0</c:v>
                </c:pt>
                <c:pt idx="22">
                  <c:v>1000.0</c:v>
                </c:pt>
                <c:pt idx="23">
                  <c:v>1000.0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Outputs!$B$42</c:f>
              <c:strCache>
                <c:ptCount val="1"/>
                <c:pt idx="0">
                  <c:v>Channel 3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Outputs!$C$42:$Z$42</c:f>
              <c:numCache>
                <c:formatCode>_-"$"* #,##0_-;\-"$"* #,##0_-;_-"$"* "-"??_-;_-@_-</c:formatCode>
                <c:ptCount val="24"/>
                <c:pt idx="0">
                  <c:v>1500.0</c:v>
                </c:pt>
                <c:pt idx="1">
                  <c:v>1500.0</c:v>
                </c:pt>
                <c:pt idx="2">
                  <c:v>1500.0</c:v>
                </c:pt>
                <c:pt idx="3">
                  <c:v>1500.0</c:v>
                </c:pt>
                <c:pt idx="4">
                  <c:v>1500.0</c:v>
                </c:pt>
                <c:pt idx="5">
                  <c:v>1500.0</c:v>
                </c:pt>
                <c:pt idx="6">
                  <c:v>1500.0</c:v>
                </c:pt>
                <c:pt idx="7">
                  <c:v>1500.0</c:v>
                </c:pt>
                <c:pt idx="8">
                  <c:v>1500.0</c:v>
                </c:pt>
                <c:pt idx="9">
                  <c:v>1500.0</c:v>
                </c:pt>
                <c:pt idx="10">
                  <c:v>1500.0</c:v>
                </c:pt>
                <c:pt idx="11">
                  <c:v>1500.0</c:v>
                </c:pt>
                <c:pt idx="12">
                  <c:v>1500.0</c:v>
                </c:pt>
                <c:pt idx="13">
                  <c:v>1500.0</c:v>
                </c:pt>
                <c:pt idx="14">
                  <c:v>1500.0</c:v>
                </c:pt>
                <c:pt idx="15">
                  <c:v>1500.0</c:v>
                </c:pt>
                <c:pt idx="16">
                  <c:v>1500.0</c:v>
                </c:pt>
                <c:pt idx="17">
                  <c:v>1500.0</c:v>
                </c:pt>
                <c:pt idx="18">
                  <c:v>1500.0</c:v>
                </c:pt>
                <c:pt idx="19">
                  <c:v>1500.0</c:v>
                </c:pt>
                <c:pt idx="20">
                  <c:v>1500.0</c:v>
                </c:pt>
                <c:pt idx="21">
                  <c:v>1500.0</c:v>
                </c:pt>
                <c:pt idx="22">
                  <c:v>1500.0</c:v>
                </c:pt>
                <c:pt idx="23">
                  <c:v>1500.0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Outputs!$B$43</c:f>
              <c:strCache>
                <c:ptCount val="1"/>
                <c:pt idx="0">
                  <c:v>Channel 4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Outputs!$C$43:$Z$43</c:f>
              <c:numCache>
                <c:formatCode>_-"$"* #,##0_-;\-"$"* #,##0_-;_-"$"* "-"??_-;_-@_-</c:formatCode>
                <c:ptCount val="24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2000.0</c:v>
                </c:pt>
                <c:pt idx="5">
                  <c:v>2000.0</c:v>
                </c:pt>
                <c:pt idx="6">
                  <c:v>2000.0</c:v>
                </c:pt>
                <c:pt idx="7">
                  <c:v>2000.0</c:v>
                </c:pt>
                <c:pt idx="8">
                  <c:v>2000.0</c:v>
                </c:pt>
                <c:pt idx="9">
                  <c:v>2000.0</c:v>
                </c:pt>
                <c:pt idx="10">
                  <c:v>2000.0</c:v>
                </c:pt>
                <c:pt idx="11">
                  <c:v>2000.0</c:v>
                </c:pt>
                <c:pt idx="12">
                  <c:v>2000.0</c:v>
                </c:pt>
                <c:pt idx="13">
                  <c:v>2000.0</c:v>
                </c:pt>
                <c:pt idx="14">
                  <c:v>2000.0</c:v>
                </c:pt>
                <c:pt idx="15">
                  <c:v>2000.0</c:v>
                </c:pt>
                <c:pt idx="16">
                  <c:v>2000.0</c:v>
                </c:pt>
                <c:pt idx="17">
                  <c:v>2000.0</c:v>
                </c:pt>
                <c:pt idx="18">
                  <c:v>2000.0</c:v>
                </c:pt>
                <c:pt idx="19">
                  <c:v>2000.0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Outputs!$B$44</c:f>
              <c:strCache>
                <c:ptCount val="1"/>
                <c:pt idx="0">
                  <c:v>Channel 5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Outputs!$C$44:$Z$44</c:f>
              <c:numCache>
                <c:formatCode>_-"$"* #,##0_-;\-"$"* #,##0_-;_-"$"* "-"??_-;_-@_-</c:formatCode>
                <c:ptCount val="24"/>
                <c:pt idx="0">
                  <c:v>2500.0</c:v>
                </c:pt>
                <c:pt idx="1">
                  <c:v>2500.0</c:v>
                </c:pt>
                <c:pt idx="2">
                  <c:v>2500.0</c:v>
                </c:pt>
                <c:pt idx="3">
                  <c:v>2500.0</c:v>
                </c:pt>
                <c:pt idx="4">
                  <c:v>2500.0</c:v>
                </c:pt>
                <c:pt idx="5">
                  <c:v>2500.0</c:v>
                </c:pt>
                <c:pt idx="6">
                  <c:v>2500.0</c:v>
                </c:pt>
                <c:pt idx="7">
                  <c:v>2500.0</c:v>
                </c:pt>
                <c:pt idx="8">
                  <c:v>2500.0</c:v>
                </c:pt>
                <c:pt idx="9">
                  <c:v>2500.0</c:v>
                </c:pt>
                <c:pt idx="10">
                  <c:v>2500.0</c:v>
                </c:pt>
                <c:pt idx="11">
                  <c:v>2500.0</c:v>
                </c:pt>
                <c:pt idx="12">
                  <c:v>2500.0</c:v>
                </c:pt>
                <c:pt idx="13">
                  <c:v>2500.0</c:v>
                </c:pt>
                <c:pt idx="14">
                  <c:v>2500.0</c:v>
                </c:pt>
                <c:pt idx="15">
                  <c:v>2500.0</c:v>
                </c:pt>
                <c:pt idx="16">
                  <c:v>2500.0</c:v>
                </c:pt>
                <c:pt idx="17">
                  <c:v>2500.0</c:v>
                </c:pt>
                <c:pt idx="18">
                  <c:v>2500.0</c:v>
                </c:pt>
                <c:pt idx="19">
                  <c:v>2500.0</c:v>
                </c:pt>
                <c:pt idx="20">
                  <c:v>2500.0</c:v>
                </c:pt>
                <c:pt idx="21">
                  <c:v>2500.0</c:v>
                </c:pt>
                <c:pt idx="22">
                  <c:v>2500.0</c:v>
                </c:pt>
                <c:pt idx="23">
                  <c:v>2500.0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Outputs!$C$39:$Z$39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Outputs!$C$45:$Z$45</c:f>
              <c:numCache>
                <c:formatCode>_-"$"* #,##0_-;\-"$"* #,##0_-;_-"$"* "-"??_-;_-@_-</c:formatCode>
                <c:ptCount val="24"/>
                <c:pt idx="0">
                  <c:v>1500.0</c:v>
                </c:pt>
                <c:pt idx="1">
                  <c:v>1500.0</c:v>
                </c:pt>
                <c:pt idx="2">
                  <c:v>1500.0</c:v>
                </c:pt>
                <c:pt idx="3">
                  <c:v>1500.0</c:v>
                </c:pt>
                <c:pt idx="4">
                  <c:v>1500.0</c:v>
                </c:pt>
                <c:pt idx="5">
                  <c:v>1500.0</c:v>
                </c:pt>
                <c:pt idx="6">
                  <c:v>1500.0</c:v>
                </c:pt>
                <c:pt idx="7">
                  <c:v>1500.0</c:v>
                </c:pt>
                <c:pt idx="8">
                  <c:v>1500.0</c:v>
                </c:pt>
                <c:pt idx="9">
                  <c:v>1500.0</c:v>
                </c:pt>
                <c:pt idx="10">
                  <c:v>1500.0</c:v>
                </c:pt>
                <c:pt idx="11">
                  <c:v>1500.0</c:v>
                </c:pt>
                <c:pt idx="12">
                  <c:v>1500.0</c:v>
                </c:pt>
                <c:pt idx="13">
                  <c:v>1500.0</c:v>
                </c:pt>
                <c:pt idx="14">
                  <c:v>1500.0</c:v>
                </c:pt>
                <c:pt idx="15">
                  <c:v>1500.0</c:v>
                </c:pt>
                <c:pt idx="16">
                  <c:v>1500.0</c:v>
                </c:pt>
                <c:pt idx="17">
                  <c:v>1500.0</c:v>
                </c:pt>
                <c:pt idx="18">
                  <c:v>1500.0</c:v>
                </c:pt>
                <c:pt idx="19">
                  <c:v>1500.0</c:v>
                </c:pt>
                <c:pt idx="20">
                  <c:v>1500.0</c:v>
                </c:pt>
                <c:pt idx="21">
                  <c:v>1500.0</c:v>
                </c:pt>
                <c:pt idx="22">
                  <c:v>1500.0</c:v>
                </c:pt>
                <c:pt idx="23">
                  <c:v>1500.0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274328"/>
        <c:axId val="2098271176"/>
      </c:lineChart>
      <c:catAx>
        <c:axId val="2098274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271176"/>
        <c:crosses val="autoZero"/>
        <c:auto val="1"/>
        <c:lblAlgn val="ctr"/>
        <c:lblOffset val="100"/>
        <c:noMultiLvlLbl val="0"/>
      </c:catAx>
      <c:valAx>
        <c:axId val="2098271176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8274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New Customer</a:t>
            </a:r>
            <a:r>
              <a:rPr lang="en-US" baseline="0"/>
              <a:t> LTV by Product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Outputs!$B$49</c:f>
              <c:strCache>
                <c:ptCount val="1"/>
                <c:pt idx="0">
                  <c:v>Product 1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Outputs!$C$49:$Z$49</c:f>
              <c:numCache>
                <c:formatCode>_-"$"* #,##0_-;\-"$"* #,##0_-;_-"$"* "-"??_-;_-@_-</c:formatCode>
                <c:ptCount val="24"/>
                <c:pt idx="0">
                  <c:v>100000.0</c:v>
                </c:pt>
                <c:pt idx="1">
                  <c:v>100000.0</c:v>
                </c:pt>
                <c:pt idx="2">
                  <c:v>100000.0</c:v>
                </c:pt>
                <c:pt idx="3">
                  <c:v>100000.0</c:v>
                </c:pt>
                <c:pt idx="4">
                  <c:v>100000.0</c:v>
                </c:pt>
                <c:pt idx="5">
                  <c:v>100000.0</c:v>
                </c:pt>
                <c:pt idx="6">
                  <c:v>100000.0</c:v>
                </c:pt>
                <c:pt idx="7">
                  <c:v>100000.0</c:v>
                </c:pt>
                <c:pt idx="8">
                  <c:v>100000.0</c:v>
                </c:pt>
                <c:pt idx="9">
                  <c:v>100000.0</c:v>
                </c:pt>
                <c:pt idx="10">
                  <c:v>100000.0</c:v>
                </c:pt>
                <c:pt idx="11">
                  <c:v>100000.0</c:v>
                </c:pt>
                <c:pt idx="12">
                  <c:v>100000.0</c:v>
                </c:pt>
                <c:pt idx="13">
                  <c:v>100000.0</c:v>
                </c:pt>
                <c:pt idx="14">
                  <c:v>100000.0</c:v>
                </c:pt>
                <c:pt idx="15">
                  <c:v>100000.0</c:v>
                </c:pt>
                <c:pt idx="16">
                  <c:v>100000.0</c:v>
                </c:pt>
                <c:pt idx="17">
                  <c:v>100000.0</c:v>
                </c:pt>
                <c:pt idx="18">
                  <c:v>100000.0</c:v>
                </c:pt>
                <c:pt idx="19">
                  <c:v>100000.0</c:v>
                </c:pt>
                <c:pt idx="20">
                  <c:v>100000.0</c:v>
                </c:pt>
                <c:pt idx="21">
                  <c:v>100000.0</c:v>
                </c:pt>
                <c:pt idx="22">
                  <c:v>100000.0</c:v>
                </c:pt>
                <c:pt idx="23">
                  <c:v>100000.0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Outputs!$B$50</c:f>
              <c:strCache>
                <c:ptCount val="1"/>
                <c:pt idx="0">
                  <c:v>Product 2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Outputs!$C$50:$Z$50</c:f>
              <c:numCache>
                <c:formatCode>_-"$"* #,##0_-;\-"$"* #,##0_-;_-"$"* "-"??_-;_-@_-</c:formatCode>
                <c:ptCount val="24"/>
                <c:pt idx="0">
                  <c:v>250000.0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Outputs!$B$51</c:f>
              <c:strCache>
                <c:ptCount val="1"/>
                <c:pt idx="0">
                  <c:v>Product 3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Outputs!$C$51:$Z$51</c:f>
              <c:numCache>
                <c:formatCode>_-"$"* #,##0_-;\-"$"* #,##0_-;_-"$"* "-"??_-;_-@_-</c:formatCode>
                <c:ptCount val="24"/>
                <c:pt idx="0">
                  <c:v>500000.0</c:v>
                </c:pt>
                <c:pt idx="1">
                  <c:v>500000.0</c:v>
                </c:pt>
                <c:pt idx="2">
                  <c:v>500000.0</c:v>
                </c:pt>
                <c:pt idx="3">
                  <c:v>500000.0</c:v>
                </c:pt>
                <c:pt idx="4">
                  <c:v>500000.0</c:v>
                </c:pt>
                <c:pt idx="5">
                  <c:v>500000.0</c:v>
                </c:pt>
                <c:pt idx="6">
                  <c:v>500000.0</c:v>
                </c:pt>
                <c:pt idx="7">
                  <c:v>500000.0</c:v>
                </c:pt>
                <c:pt idx="8">
                  <c:v>500000.0</c:v>
                </c:pt>
                <c:pt idx="9">
                  <c:v>500000.0</c:v>
                </c:pt>
                <c:pt idx="10">
                  <c:v>500000.0</c:v>
                </c:pt>
                <c:pt idx="11">
                  <c:v>500000.0</c:v>
                </c:pt>
                <c:pt idx="12">
                  <c:v>500000.0</c:v>
                </c:pt>
                <c:pt idx="13">
                  <c:v>500000.0</c:v>
                </c:pt>
                <c:pt idx="14">
                  <c:v>500000.0</c:v>
                </c:pt>
                <c:pt idx="15">
                  <c:v>500000.0</c:v>
                </c:pt>
                <c:pt idx="16">
                  <c:v>500000.0</c:v>
                </c:pt>
                <c:pt idx="17">
                  <c:v>500000.0</c:v>
                </c:pt>
                <c:pt idx="18">
                  <c:v>500000.0</c:v>
                </c:pt>
                <c:pt idx="19">
                  <c:v>500000.0</c:v>
                </c:pt>
                <c:pt idx="20">
                  <c:v>500000.0</c:v>
                </c:pt>
                <c:pt idx="21">
                  <c:v>500000.0</c:v>
                </c:pt>
                <c:pt idx="22">
                  <c:v>500000.0</c:v>
                </c:pt>
                <c:pt idx="23">
                  <c:v>500000.0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Outputs!$B$52</c:f>
              <c:strCache>
                <c:ptCount val="1"/>
                <c:pt idx="0">
                  <c:v>Product 4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Outputs!$C$52:$Z$52</c:f>
              <c:numCache>
                <c:formatCode>_-"$"* #,##0_-;\-"$"* #,##0_-;_-"$"* "-"??_-;_-@_-</c:formatCode>
                <c:ptCount val="24"/>
                <c:pt idx="0">
                  <c:v>1.0E6</c:v>
                </c:pt>
                <c:pt idx="1">
                  <c:v>1.0E6</c:v>
                </c:pt>
                <c:pt idx="2">
                  <c:v>1.0E6</c:v>
                </c:pt>
                <c:pt idx="3">
                  <c:v>1.0E6</c:v>
                </c:pt>
                <c:pt idx="4">
                  <c:v>1.0E6</c:v>
                </c:pt>
                <c:pt idx="5">
                  <c:v>1.0E6</c:v>
                </c:pt>
                <c:pt idx="6">
                  <c:v>1.0E6</c:v>
                </c:pt>
                <c:pt idx="7">
                  <c:v>1.0E6</c:v>
                </c:pt>
                <c:pt idx="8">
                  <c:v>1.0E6</c:v>
                </c:pt>
                <c:pt idx="9">
                  <c:v>1.0E6</c:v>
                </c:pt>
                <c:pt idx="10">
                  <c:v>1.0E6</c:v>
                </c:pt>
                <c:pt idx="11">
                  <c:v>1.0E6</c:v>
                </c:pt>
                <c:pt idx="12">
                  <c:v>1.0E6</c:v>
                </c:pt>
                <c:pt idx="13">
                  <c:v>1.0E6</c:v>
                </c:pt>
                <c:pt idx="14">
                  <c:v>1.0E6</c:v>
                </c:pt>
                <c:pt idx="15">
                  <c:v>1.0E6</c:v>
                </c:pt>
                <c:pt idx="16">
                  <c:v>1.0E6</c:v>
                </c:pt>
                <c:pt idx="17">
                  <c:v>1.0E6</c:v>
                </c:pt>
                <c:pt idx="18">
                  <c:v>1.0E6</c:v>
                </c:pt>
                <c:pt idx="19">
                  <c:v>1.0E6</c:v>
                </c:pt>
                <c:pt idx="20">
                  <c:v>1.0E6</c:v>
                </c:pt>
                <c:pt idx="21">
                  <c:v>1.0E6</c:v>
                </c:pt>
                <c:pt idx="22">
                  <c:v>1.0E6</c:v>
                </c:pt>
                <c:pt idx="23">
                  <c:v>1.0E6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Outputs!$B$53</c:f>
              <c:strCache>
                <c:ptCount val="1"/>
                <c:pt idx="0">
                  <c:v>Product 5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Outputs!$C$53:$Z$53</c:f>
              <c:numCache>
                <c:formatCode>_-"$"* #,##0_-;\-"$"* #,##0_-;_-"$"* "-"??_-;_-@_-</c:formatCode>
                <c:ptCount val="24"/>
                <c:pt idx="0">
                  <c:v>2.5E6</c:v>
                </c:pt>
                <c:pt idx="1">
                  <c:v>2.5E6</c:v>
                </c:pt>
                <c:pt idx="2">
                  <c:v>2.5E6</c:v>
                </c:pt>
                <c:pt idx="3">
                  <c:v>2.5E6</c:v>
                </c:pt>
                <c:pt idx="4">
                  <c:v>2.5E6</c:v>
                </c:pt>
                <c:pt idx="5">
                  <c:v>2.5E6</c:v>
                </c:pt>
                <c:pt idx="6">
                  <c:v>2.5E6</c:v>
                </c:pt>
                <c:pt idx="7">
                  <c:v>2.5E6</c:v>
                </c:pt>
                <c:pt idx="8">
                  <c:v>2.5E6</c:v>
                </c:pt>
                <c:pt idx="9">
                  <c:v>2.5E6</c:v>
                </c:pt>
                <c:pt idx="10">
                  <c:v>2.5E6</c:v>
                </c:pt>
                <c:pt idx="11">
                  <c:v>2.5E6</c:v>
                </c:pt>
                <c:pt idx="12">
                  <c:v>2.5E6</c:v>
                </c:pt>
                <c:pt idx="13">
                  <c:v>2.5E6</c:v>
                </c:pt>
                <c:pt idx="14">
                  <c:v>2.5E6</c:v>
                </c:pt>
                <c:pt idx="15">
                  <c:v>2.5E6</c:v>
                </c:pt>
                <c:pt idx="16">
                  <c:v>2.5E6</c:v>
                </c:pt>
                <c:pt idx="17">
                  <c:v>2.5E6</c:v>
                </c:pt>
                <c:pt idx="18">
                  <c:v>2.5E6</c:v>
                </c:pt>
                <c:pt idx="19">
                  <c:v>2.5E6</c:v>
                </c:pt>
                <c:pt idx="20">
                  <c:v>2.5E6</c:v>
                </c:pt>
                <c:pt idx="21">
                  <c:v>2.5E6</c:v>
                </c:pt>
                <c:pt idx="22">
                  <c:v>2.5E6</c:v>
                </c:pt>
                <c:pt idx="23">
                  <c:v>2.5E6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Outputs!$C$48:$Z$48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Outputs!$C$54:$Z$54</c:f>
              <c:numCache>
                <c:formatCode>_-"$"* #,##0_-;\-"$"* #,##0_-;_-"$"* "-"??_-;_-@_-</c:formatCode>
                <c:ptCount val="24"/>
                <c:pt idx="0">
                  <c:v>4.35E6</c:v>
                </c:pt>
                <c:pt idx="1">
                  <c:v>4.35E6</c:v>
                </c:pt>
                <c:pt idx="2">
                  <c:v>4.35E6</c:v>
                </c:pt>
                <c:pt idx="3">
                  <c:v>4.35E6</c:v>
                </c:pt>
                <c:pt idx="4">
                  <c:v>4.35E6</c:v>
                </c:pt>
                <c:pt idx="5">
                  <c:v>4.35E6</c:v>
                </c:pt>
                <c:pt idx="6">
                  <c:v>4.35E6</c:v>
                </c:pt>
                <c:pt idx="7">
                  <c:v>4.35E6</c:v>
                </c:pt>
                <c:pt idx="8">
                  <c:v>4.35E6</c:v>
                </c:pt>
                <c:pt idx="9">
                  <c:v>4.35E6</c:v>
                </c:pt>
                <c:pt idx="10">
                  <c:v>4.35E6</c:v>
                </c:pt>
                <c:pt idx="11">
                  <c:v>4.35E6</c:v>
                </c:pt>
                <c:pt idx="12">
                  <c:v>4.35E6</c:v>
                </c:pt>
                <c:pt idx="13">
                  <c:v>4.35E6</c:v>
                </c:pt>
                <c:pt idx="14">
                  <c:v>4.35E6</c:v>
                </c:pt>
                <c:pt idx="15">
                  <c:v>4.35E6</c:v>
                </c:pt>
                <c:pt idx="16">
                  <c:v>4.35E6</c:v>
                </c:pt>
                <c:pt idx="17">
                  <c:v>4.35E6</c:v>
                </c:pt>
                <c:pt idx="18">
                  <c:v>4.35E6</c:v>
                </c:pt>
                <c:pt idx="19">
                  <c:v>4.35E6</c:v>
                </c:pt>
                <c:pt idx="20">
                  <c:v>4.35E6</c:v>
                </c:pt>
                <c:pt idx="21">
                  <c:v>4.35E6</c:v>
                </c:pt>
                <c:pt idx="22">
                  <c:v>4.35E6</c:v>
                </c:pt>
                <c:pt idx="23">
                  <c:v>4.35E6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211496"/>
        <c:axId val="2098208344"/>
      </c:lineChart>
      <c:catAx>
        <c:axId val="2098211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208344"/>
        <c:crosses val="autoZero"/>
        <c:auto val="1"/>
        <c:lblAlgn val="ctr"/>
        <c:lblOffset val="100"/>
        <c:noMultiLvlLbl val="0"/>
      </c:catAx>
      <c:valAx>
        <c:axId val="2098208344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8211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New Customer LTV by Channel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Outputs!$B$58</c:f>
              <c:strCache>
                <c:ptCount val="1"/>
                <c:pt idx="0">
                  <c:v>Channel 1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Outputs!$C$58:$Z$58</c:f>
              <c:numCache>
                <c:formatCode>_-"$"* #,##0_-;\-"$"* #,##0_-;_-"$"* "-"??_-;_-@_-</c:formatCode>
                <c:ptCount val="24"/>
                <c:pt idx="0">
                  <c:v>485000.0</c:v>
                </c:pt>
                <c:pt idx="1">
                  <c:v>485000.0</c:v>
                </c:pt>
                <c:pt idx="2">
                  <c:v>485000.0</c:v>
                </c:pt>
                <c:pt idx="3">
                  <c:v>485000.0</c:v>
                </c:pt>
                <c:pt idx="4">
                  <c:v>485000.0</c:v>
                </c:pt>
                <c:pt idx="5">
                  <c:v>485000.0</c:v>
                </c:pt>
                <c:pt idx="6">
                  <c:v>485000.0</c:v>
                </c:pt>
                <c:pt idx="7">
                  <c:v>485000.0</c:v>
                </c:pt>
                <c:pt idx="8">
                  <c:v>485000.0</c:v>
                </c:pt>
                <c:pt idx="9">
                  <c:v>485000.0</c:v>
                </c:pt>
                <c:pt idx="10">
                  <c:v>485000.0</c:v>
                </c:pt>
                <c:pt idx="11">
                  <c:v>485000.0</c:v>
                </c:pt>
                <c:pt idx="12">
                  <c:v>485000.0</c:v>
                </c:pt>
                <c:pt idx="13">
                  <c:v>485000.0</c:v>
                </c:pt>
                <c:pt idx="14">
                  <c:v>485000.0</c:v>
                </c:pt>
                <c:pt idx="15">
                  <c:v>485000.0</c:v>
                </c:pt>
                <c:pt idx="16">
                  <c:v>485000.0</c:v>
                </c:pt>
                <c:pt idx="17">
                  <c:v>485000.0</c:v>
                </c:pt>
                <c:pt idx="18">
                  <c:v>485000.0</c:v>
                </c:pt>
                <c:pt idx="19">
                  <c:v>485000.0</c:v>
                </c:pt>
                <c:pt idx="20">
                  <c:v>485000.0</c:v>
                </c:pt>
                <c:pt idx="21">
                  <c:v>485000.0</c:v>
                </c:pt>
                <c:pt idx="22">
                  <c:v>485000.0</c:v>
                </c:pt>
                <c:pt idx="23">
                  <c:v>485000.0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Outputs!$B$59</c:f>
              <c:strCache>
                <c:ptCount val="1"/>
                <c:pt idx="0">
                  <c:v>Channel 2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Outputs!$C$59:$Z$59</c:f>
              <c:numCache>
                <c:formatCode>_-"$"* #,##0_-;\-"$"* #,##0_-;_-"$"* "-"??_-;_-@_-</c:formatCode>
                <c:ptCount val="24"/>
                <c:pt idx="0">
                  <c:v>560000.0</c:v>
                </c:pt>
                <c:pt idx="1">
                  <c:v>560000.0</c:v>
                </c:pt>
                <c:pt idx="2">
                  <c:v>560000.0</c:v>
                </c:pt>
                <c:pt idx="3">
                  <c:v>560000.0</c:v>
                </c:pt>
                <c:pt idx="4">
                  <c:v>560000.0</c:v>
                </c:pt>
                <c:pt idx="5">
                  <c:v>560000.0</c:v>
                </c:pt>
                <c:pt idx="6">
                  <c:v>560000.0</c:v>
                </c:pt>
                <c:pt idx="7">
                  <c:v>560000.0</c:v>
                </c:pt>
                <c:pt idx="8">
                  <c:v>560000.0</c:v>
                </c:pt>
                <c:pt idx="9">
                  <c:v>560000.0</c:v>
                </c:pt>
                <c:pt idx="10">
                  <c:v>560000.0</c:v>
                </c:pt>
                <c:pt idx="11">
                  <c:v>560000.0</c:v>
                </c:pt>
                <c:pt idx="12">
                  <c:v>560000.0</c:v>
                </c:pt>
                <c:pt idx="13">
                  <c:v>560000.0</c:v>
                </c:pt>
                <c:pt idx="14">
                  <c:v>560000.0</c:v>
                </c:pt>
                <c:pt idx="15">
                  <c:v>560000.0</c:v>
                </c:pt>
                <c:pt idx="16">
                  <c:v>560000.0</c:v>
                </c:pt>
                <c:pt idx="17">
                  <c:v>560000.0</c:v>
                </c:pt>
                <c:pt idx="18">
                  <c:v>560000.0</c:v>
                </c:pt>
                <c:pt idx="19">
                  <c:v>560000.0</c:v>
                </c:pt>
                <c:pt idx="20">
                  <c:v>560000.0</c:v>
                </c:pt>
                <c:pt idx="21">
                  <c:v>560000.0</c:v>
                </c:pt>
                <c:pt idx="22">
                  <c:v>560000.0</c:v>
                </c:pt>
                <c:pt idx="23">
                  <c:v>560000.0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Outputs!$B$60</c:f>
              <c:strCache>
                <c:ptCount val="1"/>
                <c:pt idx="0">
                  <c:v>Channel 3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Outputs!$C$60:$Z$60</c:f>
              <c:numCache>
                <c:formatCode>_-"$"* #,##0_-;\-"$"* #,##0_-;_-"$"* "-"??_-;_-@_-</c:formatCode>
                <c:ptCount val="24"/>
                <c:pt idx="0">
                  <c:v>685000.0</c:v>
                </c:pt>
                <c:pt idx="1">
                  <c:v>685000.0</c:v>
                </c:pt>
                <c:pt idx="2">
                  <c:v>685000.0</c:v>
                </c:pt>
                <c:pt idx="3">
                  <c:v>685000.0</c:v>
                </c:pt>
                <c:pt idx="4">
                  <c:v>685000.0</c:v>
                </c:pt>
                <c:pt idx="5">
                  <c:v>685000.0</c:v>
                </c:pt>
                <c:pt idx="6">
                  <c:v>685000.0</c:v>
                </c:pt>
                <c:pt idx="7">
                  <c:v>685000.0</c:v>
                </c:pt>
                <c:pt idx="8">
                  <c:v>685000.0</c:v>
                </c:pt>
                <c:pt idx="9">
                  <c:v>685000.0</c:v>
                </c:pt>
                <c:pt idx="10">
                  <c:v>685000.0</c:v>
                </c:pt>
                <c:pt idx="11">
                  <c:v>685000.0</c:v>
                </c:pt>
                <c:pt idx="12">
                  <c:v>685000.0</c:v>
                </c:pt>
                <c:pt idx="13">
                  <c:v>685000.0</c:v>
                </c:pt>
                <c:pt idx="14">
                  <c:v>685000.0</c:v>
                </c:pt>
                <c:pt idx="15">
                  <c:v>685000.0</c:v>
                </c:pt>
                <c:pt idx="16">
                  <c:v>685000.0</c:v>
                </c:pt>
                <c:pt idx="17">
                  <c:v>685000.0</c:v>
                </c:pt>
                <c:pt idx="18">
                  <c:v>685000.0</c:v>
                </c:pt>
                <c:pt idx="19">
                  <c:v>685000.0</c:v>
                </c:pt>
                <c:pt idx="20">
                  <c:v>685000.0</c:v>
                </c:pt>
                <c:pt idx="21">
                  <c:v>685000.0</c:v>
                </c:pt>
                <c:pt idx="22">
                  <c:v>685000.0</c:v>
                </c:pt>
                <c:pt idx="23">
                  <c:v>685000.0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Outputs!$B$61</c:f>
              <c:strCache>
                <c:ptCount val="1"/>
                <c:pt idx="0">
                  <c:v>Channel 4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Outputs!$C$61:$Z$61</c:f>
              <c:numCache>
                <c:formatCode>_-"$"* #,##0_-;\-"$"* #,##0_-;_-"$"* "-"??_-;_-@_-</c:formatCode>
                <c:ptCount val="24"/>
                <c:pt idx="0">
                  <c:v>935000.0</c:v>
                </c:pt>
                <c:pt idx="1">
                  <c:v>935000.0</c:v>
                </c:pt>
                <c:pt idx="2">
                  <c:v>935000.0</c:v>
                </c:pt>
                <c:pt idx="3">
                  <c:v>935000.0</c:v>
                </c:pt>
                <c:pt idx="4">
                  <c:v>935000.0</c:v>
                </c:pt>
                <c:pt idx="5">
                  <c:v>935000.0</c:v>
                </c:pt>
                <c:pt idx="6">
                  <c:v>935000.0</c:v>
                </c:pt>
                <c:pt idx="7">
                  <c:v>935000.0</c:v>
                </c:pt>
                <c:pt idx="8">
                  <c:v>935000.0</c:v>
                </c:pt>
                <c:pt idx="9">
                  <c:v>935000.0</c:v>
                </c:pt>
                <c:pt idx="10">
                  <c:v>935000.0</c:v>
                </c:pt>
                <c:pt idx="11">
                  <c:v>935000.0</c:v>
                </c:pt>
                <c:pt idx="12">
                  <c:v>935000.0</c:v>
                </c:pt>
                <c:pt idx="13">
                  <c:v>935000.0</c:v>
                </c:pt>
                <c:pt idx="14">
                  <c:v>935000.0</c:v>
                </c:pt>
                <c:pt idx="15">
                  <c:v>935000.0</c:v>
                </c:pt>
                <c:pt idx="16">
                  <c:v>935000.0</c:v>
                </c:pt>
                <c:pt idx="17">
                  <c:v>935000.0</c:v>
                </c:pt>
                <c:pt idx="18">
                  <c:v>935000.0</c:v>
                </c:pt>
                <c:pt idx="19">
                  <c:v>935000.0</c:v>
                </c:pt>
                <c:pt idx="20">
                  <c:v>935000.0</c:v>
                </c:pt>
                <c:pt idx="21">
                  <c:v>935000.0</c:v>
                </c:pt>
                <c:pt idx="22">
                  <c:v>935000.0</c:v>
                </c:pt>
                <c:pt idx="23">
                  <c:v>935000.0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Outputs!$B$62</c:f>
              <c:strCache>
                <c:ptCount val="1"/>
                <c:pt idx="0">
                  <c:v>Channel 5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Outputs!$C$62:$Z$62</c:f>
              <c:numCache>
                <c:formatCode>_-"$"* #,##0_-;\-"$"* #,##0_-;_-"$"* "-"??_-;_-@_-</c:formatCode>
                <c:ptCount val="24"/>
                <c:pt idx="0">
                  <c:v>1.685E6</c:v>
                </c:pt>
                <c:pt idx="1">
                  <c:v>1.685E6</c:v>
                </c:pt>
                <c:pt idx="2">
                  <c:v>1.685E6</c:v>
                </c:pt>
                <c:pt idx="3">
                  <c:v>1.685E6</c:v>
                </c:pt>
                <c:pt idx="4">
                  <c:v>1.685E6</c:v>
                </c:pt>
                <c:pt idx="5">
                  <c:v>1.685E6</c:v>
                </c:pt>
                <c:pt idx="6">
                  <c:v>1.685E6</c:v>
                </c:pt>
                <c:pt idx="7">
                  <c:v>1.685E6</c:v>
                </c:pt>
                <c:pt idx="8">
                  <c:v>1.685E6</c:v>
                </c:pt>
                <c:pt idx="9">
                  <c:v>1.685E6</c:v>
                </c:pt>
                <c:pt idx="10">
                  <c:v>1.685E6</c:v>
                </c:pt>
                <c:pt idx="11">
                  <c:v>1.685E6</c:v>
                </c:pt>
                <c:pt idx="12">
                  <c:v>1.685E6</c:v>
                </c:pt>
                <c:pt idx="13">
                  <c:v>1.685E6</c:v>
                </c:pt>
                <c:pt idx="14">
                  <c:v>1.685E6</c:v>
                </c:pt>
                <c:pt idx="15">
                  <c:v>1.685E6</c:v>
                </c:pt>
                <c:pt idx="16">
                  <c:v>1.685E6</c:v>
                </c:pt>
                <c:pt idx="17">
                  <c:v>1.685E6</c:v>
                </c:pt>
                <c:pt idx="18">
                  <c:v>1.685E6</c:v>
                </c:pt>
                <c:pt idx="19">
                  <c:v>1.685E6</c:v>
                </c:pt>
                <c:pt idx="20">
                  <c:v>1.685E6</c:v>
                </c:pt>
                <c:pt idx="21">
                  <c:v>1.685E6</c:v>
                </c:pt>
                <c:pt idx="22">
                  <c:v>1.685E6</c:v>
                </c:pt>
                <c:pt idx="23">
                  <c:v>1.685E6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Outputs!$B$63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Outputs!$C$57:$Z$57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Outputs!$C$63:$Z$63</c:f>
              <c:numCache>
                <c:formatCode>_-"$"* #,##0_-;\-"$"* #,##0_-;_-"$"* "-"??_-;_-@_-</c:formatCode>
                <c:ptCount val="24"/>
                <c:pt idx="0">
                  <c:v>4.35E6</c:v>
                </c:pt>
                <c:pt idx="1">
                  <c:v>4.35E6</c:v>
                </c:pt>
                <c:pt idx="2">
                  <c:v>4.35E6</c:v>
                </c:pt>
                <c:pt idx="3">
                  <c:v>4.35E6</c:v>
                </c:pt>
                <c:pt idx="4">
                  <c:v>4.35E6</c:v>
                </c:pt>
                <c:pt idx="5">
                  <c:v>4.35E6</c:v>
                </c:pt>
                <c:pt idx="6">
                  <c:v>4.35E6</c:v>
                </c:pt>
                <c:pt idx="7">
                  <c:v>4.35E6</c:v>
                </c:pt>
                <c:pt idx="8">
                  <c:v>4.35E6</c:v>
                </c:pt>
                <c:pt idx="9">
                  <c:v>4.35E6</c:v>
                </c:pt>
                <c:pt idx="10">
                  <c:v>4.35E6</c:v>
                </c:pt>
                <c:pt idx="11">
                  <c:v>4.35E6</c:v>
                </c:pt>
                <c:pt idx="12">
                  <c:v>4.35E6</c:v>
                </c:pt>
                <c:pt idx="13">
                  <c:v>4.35E6</c:v>
                </c:pt>
                <c:pt idx="14">
                  <c:v>4.35E6</c:v>
                </c:pt>
                <c:pt idx="15">
                  <c:v>4.35E6</c:v>
                </c:pt>
                <c:pt idx="16">
                  <c:v>4.35E6</c:v>
                </c:pt>
                <c:pt idx="17">
                  <c:v>4.35E6</c:v>
                </c:pt>
                <c:pt idx="18">
                  <c:v>4.35E6</c:v>
                </c:pt>
                <c:pt idx="19">
                  <c:v>4.35E6</c:v>
                </c:pt>
                <c:pt idx="20">
                  <c:v>4.35E6</c:v>
                </c:pt>
                <c:pt idx="21">
                  <c:v>4.35E6</c:v>
                </c:pt>
                <c:pt idx="22">
                  <c:v>4.35E6</c:v>
                </c:pt>
                <c:pt idx="23">
                  <c:v>4.35E6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782408"/>
        <c:axId val="2100785544"/>
      </c:lineChart>
      <c:catAx>
        <c:axId val="2100782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0785544"/>
        <c:crosses val="autoZero"/>
        <c:auto val="1"/>
        <c:lblAlgn val="ctr"/>
        <c:lblOffset val="100"/>
        <c:noMultiLvlLbl val="0"/>
      </c:catAx>
      <c:valAx>
        <c:axId val="2100785544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100782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LTV/CAC by Channel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Outputs!$B$76</c:f>
              <c:strCache>
                <c:ptCount val="1"/>
                <c:pt idx="0">
                  <c:v>Channel 1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Outputs!$C$76:$Z$76</c:f>
              <c:numCache>
                <c:formatCode>0</c:formatCode>
                <c:ptCount val="24"/>
                <c:pt idx="0">
                  <c:v>19.4</c:v>
                </c:pt>
                <c:pt idx="1">
                  <c:v>19.4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19.4</c:v>
                </c:pt>
                <c:pt idx="8">
                  <c:v>19.4</c:v>
                </c:pt>
                <c:pt idx="9">
                  <c:v>19.4</c:v>
                </c:pt>
                <c:pt idx="10">
                  <c:v>19.4</c:v>
                </c:pt>
                <c:pt idx="11">
                  <c:v>19.4</c:v>
                </c:pt>
                <c:pt idx="12">
                  <c:v>19.4</c:v>
                </c:pt>
                <c:pt idx="13">
                  <c:v>19.4</c:v>
                </c:pt>
                <c:pt idx="14">
                  <c:v>19.4</c:v>
                </c:pt>
                <c:pt idx="15">
                  <c:v>19.4</c:v>
                </c:pt>
                <c:pt idx="16">
                  <c:v>19.4</c:v>
                </c:pt>
                <c:pt idx="17">
                  <c:v>19.4</c:v>
                </c:pt>
                <c:pt idx="18">
                  <c:v>19.4</c:v>
                </c:pt>
                <c:pt idx="19">
                  <c:v>19.4</c:v>
                </c:pt>
                <c:pt idx="20">
                  <c:v>19.4</c:v>
                </c:pt>
                <c:pt idx="21">
                  <c:v>19.4</c:v>
                </c:pt>
                <c:pt idx="22">
                  <c:v>19.4</c:v>
                </c:pt>
                <c:pt idx="23">
                  <c:v>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Outputs!$B$77</c:f>
              <c:strCache>
                <c:ptCount val="1"/>
                <c:pt idx="0">
                  <c:v>Channel 2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Outputs!$C$77:$Z$77</c:f>
              <c:numCache>
                <c:formatCode>0</c:formatCode>
                <c:ptCount val="24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11.2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11.2</c:v>
                </c:pt>
                <c:pt idx="12">
                  <c:v>11.2</c:v>
                </c:pt>
                <c:pt idx="13">
                  <c:v>11.2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  <c:pt idx="18">
                  <c:v>11.2</c:v>
                </c:pt>
                <c:pt idx="19">
                  <c:v>11.2</c:v>
                </c:pt>
                <c:pt idx="20">
                  <c:v>11.2</c:v>
                </c:pt>
                <c:pt idx="21">
                  <c:v>11.2</c:v>
                </c:pt>
                <c:pt idx="22">
                  <c:v>11.2</c:v>
                </c:pt>
                <c:pt idx="23">
                  <c:v>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Outputs!$B$78</c:f>
              <c:strCache>
                <c:ptCount val="1"/>
                <c:pt idx="0">
                  <c:v>Channel 3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Outputs!$C$78:$Z$78</c:f>
              <c:numCache>
                <c:formatCode>0</c:formatCode>
                <c:ptCount val="24"/>
                <c:pt idx="0">
                  <c:v>9.133333333333333</c:v>
                </c:pt>
                <c:pt idx="1">
                  <c:v>9.133333333333333</c:v>
                </c:pt>
                <c:pt idx="2">
                  <c:v>9.133333333333333</c:v>
                </c:pt>
                <c:pt idx="3">
                  <c:v>9.133333333333333</c:v>
                </c:pt>
                <c:pt idx="4">
                  <c:v>9.133333333333333</c:v>
                </c:pt>
                <c:pt idx="5">
                  <c:v>9.133333333333333</c:v>
                </c:pt>
                <c:pt idx="6">
                  <c:v>9.133333333333333</c:v>
                </c:pt>
                <c:pt idx="7">
                  <c:v>9.133333333333333</c:v>
                </c:pt>
                <c:pt idx="8">
                  <c:v>9.133333333333333</c:v>
                </c:pt>
                <c:pt idx="9">
                  <c:v>9.133333333333333</c:v>
                </c:pt>
                <c:pt idx="10">
                  <c:v>9.133333333333333</c:v>
                </c:pt>
                <c:pt idx="11">
                  <c:v>9.133333333333333</c:v>
                </c:pt>
                <c:pt idx="12">
                  <c:v>9.133333333333333</c:v>
                </c:pt>
                <c:pt idx="13">
                  <c:v>9.133333333333333</c:v>
                </c:pt>
                <c:pt idx="14">
                  <c:v>9.133333333333333</c:v>
                </c:pt>
                <c:pt idx="15">
                  <c:v>9.133333333333333</c:v>
                </c:pt>
                <c:pt idx="16">
                  <c:v>9.133333333333333</c:v>
                </c:pt>
                <c:pt idx="17">
                  <c:v>9.133333333333333</c:v>
                </c:pt>
                <c:pt idx="18">
                  <c:v>9.133333333333333</c:v>
                </c:pt>
                <c:pt idx="19">
                  <c:v>9.133333333333333</c:v>
                </c:pt>
                <c:pt idx="20">
                  <c:v>9.133333333333333</c:v>
                </c:pt>
                <c:pt idx="21">
                  <c:v>9.133333333333333</c:v>
                </c:pt>
                <c:pt idx="22">
                  <c:v>9.133333333333333</c:v>
                </c:pt>
                <c:pt idx="23">
                  <c:v>9.133333333333333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Outputs!$B$79</c:f>
              <c:strCache>
                <c:ptCount val="1"/>
                <c:pt idx="0">
                  <c:v>Channel 4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Outputs!$C$79:$Z$79</c:f>
              <c:numCache>
                <c:formatCode>0</c:formatCode>
                <c:ptCount val="24"/>
                <c:pt idx="0">
                  <c:v>9.35</c:v>
                </c:pt>
                <c:pt idx="1">
                  <c:v>9.35</c:v>
                </c:pt>
                <c:pt idx="2">
                  <c:v>9.35</c:v>
                </c:pt>
                <c:pt idx="3">
                  <c:v>9.35</c:v>
                </c:pt>
                <c:pt idx="4">
                  <c:v>9.35</c:v>
                </c:pt>
                <c:pt idx="5">
                  <c:v>9.35</c:v>
                </c:pt>
                <c:pt idx="6">
                  <c:v>9.35</c:v>
                </c:pt>
                <c:pt idx="7">
                  <c:v>9.35</c:v>
                </c:pt>
                <c:pt idx="8">
                  <c:v>9.35</c:v>
                </c:pt>
                <c:pt idx="9">
                  <c:v>9.35</c:v>
                </c:pt>
                <c:pt idx="10">
                  <c:v>9.35</c:v>
                </c:pt>
                <c:pt idx="11">
                  <c:v>9.35</c:v>
                </c:pt>
                <c:pt idx="12">
                  <c:v>9.35</c:v>
                </c:pt>
                <c:pt idx="13">
                  <c:v>9.35</c:v>
                </c:pt>
                <c:pt idx="14">
                  <c:v>9.35</c:v>
                </c:pt>
                <c:pt idx="15">
                  <c:v>9.35</c:v>
                </c:pt>
                <c:pt idx="16">
                  <c:v>9.35</c:v>
                </c:pt>
                <c:pt idx="17">
                  <c:v>9.35</c:v>
                </c:pt>
                <c:pt idx="18">
                  <c:v>9.35</c:v>
                </c:pt>
                <c:pt idx="19">
                  <c:v>9.35</c:v>
                </c:pt>
                <c:pt idx="20">
                  <c:v>9.35</c:v>
                </c:pt>
                <c:pt idx="21">
                  <c:v>9.35</c:v>
                </c:pt>
                <c:pt idx="22">
                  <c:v>9.35</c:v>
                </c:pt>
                <c:pt idx="23">
                  <c:v>9.35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Outputs!$B$80</c:f>
              <c:strCache>
                <c:ptCount val="1"/>
                <c:pt idx="0">
                  <c:v>Channel 5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Outputs!$C$80:$Z$80</c:f>
              <c:numCache>
                <c:formatCode>0</c:formatCode>
                <c:ptCount val="24"/>
                <c:pt idx="0">
                  <c:v>13.48</c:v>
                </c:pt>
                <c:pt idx="1">
                  <c:v>13.48</c:v>
                </c:pt>
                <c:pt idx="2">
                  <c:v>13.48</c:v>
                </c:pt>
                <c:pt idx="3">
                  <c:v>13.48</c:v>
                </c:pt>
                <c:pt idx="4">
                  <c:v>13.48</c:v>
                </c:pt>
                <c:pt idx="5">
                  <c:v>13.48</c:v>
                </c:pt>
                <c:pt idx="6">
                  <c:v>13.48</c:v>
                </c:pt>
                <c:pt idx="7">
                  <c:v>13.48</c:v>
                </c:pt>
                <c:pt idx="8">
                  <c:v>13.48</c:v>
                </c:pt>
                <c:pt idx="9">
                  <c:v>13.48</c:v>
                </c:pt>
                <c:pt idx="10">
                  <c:v>13.48</c:v>
                </c:pt>
                <c:pt idx="11">
                  <c:v>13.48</c:v>
                </c:pt>
                <c:pt idx="12">
                  <c:v>13.48</c:v>
                </c:pt>
                <c:pt idx="13">
                  <c:v>13.48</c:v>
                </c:pt>
                <c:pt idx="14">
                  <c:v>13.48</c:v>
                </c:pt>
                <c:pt idx="15">
                  <c:v>13.48</c:v>
                </c:pt>
                <c:pt idx="16">
                  <c:v>13.48</c:v>
                </c:pt>
                <c:pt idx="17">
                  <c:v>13.48</c:v>
                </c:pt>
                <c:pt idx="18">
                  <c:v>13.48</c:v>
                </c:pt>
                <c:pt idx="19">
                  <c:v>13.48</c:v>
                </c:pt>
                <c:pt idx="20">
                  <c:v>13.48</c:v>
                </c:pt>
                <c:pt idx="21">
                  <c:v>13.48</c:v>
                </c:pt>
                <c:pt idx="22">
                  <c:v>13.48</c:v>
                </c:pt>
                <c:pt idx="23">
                  <c:v>13.48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Outputs!$B$81</c:f>
              <c:strCache>
                <c:ptCount val="1"/>
                <c:pt idx="0">
                  <c:v>Overall</c:v>
                </c:pt>
              </c:strCache>
            </c:strRef>
          </c:tx>
          <c:marker>
            <c:symbol val="none"/>
          </c:marker>
          <c:cat>
            <c:strRef>
              <c:f>Outputs!$C$75:$Z$75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Outputs!$C$81:$Z$81</c:f>
              <c:numCache>
                <c:formatCode>0</c:formatCode>
                <c:ptCount val="24"/>
                <c:pt idx="0">
                  <c:v>11.6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11.6</c:v>
                </c:pt>
                <c:pt idx="18">
                  <c:v>11.6</c:v>
                </c:pt>
                <c:pt idx="19">
                  <c:v>11.6</c:v>
                </c:pt>
                <c:pt idx="20">
                  <c:v>11.6</c:v>
                </c:pt>
                <c:pt idx="21">
                  <c:v>11.6</c:v>
                </c:pt>
                <c:pt idx="22">
                  <c:v>11.6</c:v>
                </c:pt>
                <c:pt idx="23">
                  <c:v>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837576"/>
        <c:axId val="2100840712"/>
      </c:lineChart>
      <c:catAx>
        <c:axId val="2100837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0840712"/>
        <c:crosses val="autoZero"/>
        <c:auto val="1"/>
        <c:lblAlgn val="ctr"/>
        <c:lblOffset val="100"/>
        <c:noMultiLvlLbl val="0"/>
      </c:catAx>
      <c:valAx>
        <c:axId val="2100840712"/>
        <c:scaling>
          <c:orientation val="minMax"/>
        </c:scaling>
        <c:delete val="0"/>
        <c:axPos val="l"/>
        <c:majorGridlines/>
        <c:title>
          <c:overlay val="0"/>
        </c:title>
        <c:numFmt formatCode="0" sourceLinked="1"/>
        <c:majorTickMark val="none"/>
        <c:minorTickMark val="none"/>
        <c:tickLblPos val="nextTo"/>
        <c:crossAx val="2100837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New Customer LTV by Channel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516812391157834"/>
          <c:y val="0.0724739509028512"/>
          <c:w val="0.819405268274162"/>
          <c:h val="0.881196267921971"/>
        </c:manualLayout>
      </c:layout>
      <c:lineChart>
        <c:grouping val="standard"/>
        <c:varyColors val="0"/>
        <c:ser>
          <c:idx val="0"/>
          <c:order val="0"/>
          <c:tx>
            <c:strRef>
              <c:f>Outputs!$B$67</c:f>
              <c:strCache>
                <c:ptCount val="1"/>
                <c:pt idx="0">
                  <c:v>Channel 1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Outputs!$C$67:$Z$67</c:f>
              <c:numCache>
                <c:formatCode>_-"$"* #,##0_-;\-"$"* #,##0_-;_-"$"* "-"??_-;_-@_-</c:formatCode>
                <c:ptCount val="24"/>
                <c:pt idx="0">
                  <c:v>9700.000000000001</c:v>
                </c:pt>
                <c:pt idx="1">
                  <c:v>9700.000000000001</c:v>
                </c:pt>
                <c:pt idx="2">
                  <c:v>9700.000000000001</c:v>
                </c:pt>
                <c:pt idx="3">
                  <c:v>9700.000000000001</c:v>
                </c:pt>
                <c:pt idx="4">
                  <c:v>9700.000000000001</c:v>
                </c:pt>
                <c:pt idx="5">
                  <c:v>9700.000000000001</c:v>
                </c:pt>
                <c:pt idx="6">
                  <c:v>9700.000000000001</c:v>
                </c:pt>
                <c:pt idx="7">
                  <c:v>9700.000000000001</c:v>
                </c:pt>
                <c:pt idx="8">
                  <c:v>9700.000000000001</c:v>
                </c:pt>
                <c:pt idx="9">
                  <c:v>9700.000000000001</c:v>
                </c:pt>
                <c:pt idx="10">
                  <c:v>9700.000000000001</c:v>
                </c:pt>
                <c:pt idx="11">
                  <c:v>9700.000000000001</c:v>
                </c:pt>
                <c:pt idx="12">
                  <c:v>9700.000000000001</c:v>
                </c:pt>
                <c:pt idx="13">
                  <c:v>9700.000000000001</c:v>
                </c:pt>
                <c:pt idx="14">
                  <c:v>9700.000000000001</c:v>
                </c:pt>
                <c:pt idx="15">
                  <c:v>9700.000000000001</c:v>
                </c:pt>
                <c:pt idx="16">
                  <c:v>9700.000000000001</c:v>
                </c:pt>
                <c:pt idx="17">
                  <c:v>9700.000000000001</c:v>
                </c:pt>
                <c:pt idx="18">
                  <c:v>9700.000000000001</c:v>
                </c:pt>
                <c:pt idx="19">
                  <c:v>9700.000000000001</c:v>
                </c:pt>
                <c:pt idx="20">
                  <c:v>9700.000000000001</c:v>
                </c:pt>
                <c:pt idx="21">
                  <c:v>9700.000000000001</c:v>
                </c:pt>
                <c:pt idx="22">
                  <c:v>9700.000000000001</c:v>
                </c:pt>
                <c:pt idx="23">
                  <c:v>9700.000000000001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Outputs!$B$68</c:f>
              <c:strCache>
                <c:ptCount val="1"/>
                <c:pt idx="0">
                  <c:v>Channel 2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Outputs!$C$68:$Z$68</c:f>
              <c:numCache>
                <c:formatCode>_-"$"* #,##0_-;\-"$"* #,##0_-;_-"$"* "-"??_-;_-@_-</c:formatCode>
                <c:ptCount val="24"/>
                <c:pt idx="0">
                  <c:v>11200.0</c:v>
                </c:pt>
                <c:pt idx="1">
                  <c:v>11200.0</c:v>
                </c:pt>
                <c:pt idx="2">
                  <c:v>11200.0</c:v>
                </c:pt>
                <c:pt idx="3">
                  <c:v>11200.0</c:v>
                </c:pt>
                <c:pt idx="4">
                  <c:v>11200.0</c:v>
                </c:pt>
                <c:pt idx="5">
                  <c:v>11200.0</c:v>
                </c:pt>
                <c:pt idx="6">
                  <c:v>11200.0</c:v>
                </c:pt>
                <c:pt idx="7">
                  <c:v>11200.0</c:v>
                </c:pt>
                <c:pt idx="8">
                  <c:v>11200.0</c:v>
                </c:pt>
                <c:pt idx="9">
                  <c:v>11200.0</c:v>
                </c:pt>
                <c:pt idx="10">
                  <c:v>11200.0</c:v>
                </c:pt>
                <c:pt idx="11">
                  <c:v>11200.0</c:v>
                </c:pt>
                <c:pt idx="12">
                  <c:v>11200.0</c:v>
                </c:pt>
                <c:pt idx="13">
                  <c:v>11200.0</c:v>
                </c:pt>
                <c:pt idx="14">
                  <c:v>11200.0</c:v>
                </c:pt>
                <c:pt idx="15">
                  <c:v>11200.0</c:v>
                </c:pt>
                <c:pt idx="16">
                  <c:v>11200.0</c:v>
                </c:pt>
                <c:pt idx="17">
                  <c:v>11200.0</c:v>
                </c:pt>
                <c:pt idx="18">
                  <c:v>11200.0</c:v>
                </c:pt>
                <c:pt idx="19">
                  <c:v>11200.0</c:v>
                </c:pt>
                <c:pt idx="20">
                  <c:v>11200.0</c:v>
                </c:pt>
                <c:pt idx="21">
                  <c:v>11200.0</c:v>
                </c:pt>
                <c:pt idx="22">
                  <c:v>11200.0</c:v>
                </c:pt>
                <c:pt idx="23">
                  <c:v>11200.0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Outputs!$B$69</c:f>
              <c:strCache>
                <c:ptCount val="1"/>
                <c:pt idx="0">
                  <c:v>Channel 3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Outputs!$C$69:$Z$69</c:f>
              <c:numCache>
                <c:formatCode>_-"$"* #,##0_-;\-"$"* #,##0_-;_-"$"* "-"??_-;_-@_-</c:formatCode>
                <c:ptCount val="24"/>
                <c:pt idx="0">
                  <c:v>13700.0</c:v>
                </c:pt>
                <c:pt idx="1">
                  <c:v>13700.0</c:v>
                </c:pt>
                <c:pt idx="2">
                  <c:v>13700.0</c:v>
                </c:pt>
                <c:pt idx="3">
                  <c:v>13700.0</c:v>
                </c:pt>
                <c:pt idx="4">
                  <c:v>13700.0</c:v>
                </c:pt>
                <c:pt idx="5">
                  <c:v>13700.0</c:v>
                </c:pt>
                <c:pt idx="6">
                  <c:v>13700.0</c:v>
                </c:pt>
                <c:pt idx="7">
                  <c:v>13700.0</c:v>
                </c:pt>
                <c:pt idx="8">
                  <c:v>13700.0</c:v>
                </c:pt>
                <c:pt idx="9">
                  <c:v>13700.0</c:v>
                </c:pt>
                <c:pt idx="10">
                  <c:v>13700.0</c:v>
                </c:pt>
                <c:pt idx="11">
                  <c:v>13700.0</c:v>
                </c:pt>
                <c:pt idx="12">
                  <c:v>13700.0</c:v>
                </c:pt>
                <c:pt idx="13">
                  <c:v>13700.0</c:v>
                </c:pt>
                <c:pt idx="14">
                  <c:v>13700.0</c:v>
                </c:pt>
                <c:pt idx="15">
                  <c:v>13700.0</c:v>
                </c:pt>
                <c:pt idx="16">
                  <c:v>13700.0</c:v>
                </c:pt>
                <c:pt idx="17">
                  <c:v>13700.0</c:v>
                </c:pt>
                <c:pt idx="18">
                  <c:v>13700.0</c:v>
                </c:pt>
                <c:pt idx="19">
                  <c:v>13700.0</c:v>
                </c:pt>
                <c:pt idx="20">
                  <c:v>13700.0</c:v>
                </c:pt>
                <c:pt idx="21">
                  <c:v>13700.0</c:v>
                </c:pt>
                <c:pt idx="22">
                  <c:v>13700.0</c:v>
                </c:pt>
                <c:pt idx="23">
                  <c:v>13700.0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Outputs!$B$70</c:f>
              <c:strCache>
                <c:ptCount val="1"/>
                <c:pt idx="0">
                  <c:v>Channel 4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Outputs!$C$70:$Z$70</c:f>
              <c:numCache>
                <c:formatCode>_-"$"* #,##0_-;\-"$"* #,##0_-;_-"$"* "-"??_-;_-@_-</c:formatCode>
                <c:ptCount val="24"/>
                <c:pt idx="0">
                  <c:v>18700.0</c:v>
                </c:pt>
                <c:pt idx="1">
                  <c:v>18700.0</c:v>
                </c:pt>
                <c:pt idx="2">
                  <c:v>18700.0</c:v>
                </c:pt>
                <c:pt idx="3">
                  <c:v>18700.0</c:v>
                </c:pt>
                <c:pt idx="4">
                  <c:v>18700.0</c:v>
                </c:pt>
                <c:pt idx="5">
                  <c:v>18700.0</c:v>
                </c:pt>
                <c:pt idx="6">
                  <c:v>18700.0</c:v>
                </c:pt>
                <c:pt idx="7">
                  <c:v>18700.0</c:v>
                </c:pt>
                <c:pt idx="8">
                  <c:v>18700.0</c:v>
                </c:pt>
                <c:pt idx="9">
                  <c:v>18700.0</c:v>
                </c:pt>
                <c:pt idx="10">
                  <c:v>18700.0</c:v>
                </c:pt>
                <c:pt idx="11">
                  <c:v>18700.0</c:v>
                </c:pt>
                <c:pt idx="12">
                  <c:v>18700.0</c:v>
                </c:pt>
                <c:pt idx="13">
                  <c:v>18700.0</c:v>
                </c:pt>
                <c:pt idx="14">
                  <c:v>18700.0</c:v>
                </c:pt>
                <c:pt idx="15">
                  <c:v>18700.0</c:v>
                </c:pt>
                <c:pt idx="16">
                  <c:v>18700.0</c:v>
                </c:pt>
                <c:pt idx="17">
                  <c:v>18700.0</c:v>
                </c:pt>
                <c:pt idx="18">
                  <c:v>18700.0</c:v>
                </c:pt>
                <c:pt idx="19">
                  <c:v>18700.0</c:v>
                </c:pt>
                <c:pt idx="20">
                  <c:v>18700.0</c:v>
                </c:pt>
                <c:pt idx="21">
                  <c:v>18700.0</c:v>
                </c:pt>
                <c:pt idx="22">
                  <c:v>18700.0</c:v>
                </c:pt>
                <c:pt idx="23">
                  <c:v>18700.0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Outputs!$B$71</c:f>
              <c:strCache>
                <c:ptCount val="1"/>
                <c:pt idx="0">
                  <c:v>Channel 5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Outputs!$C$71:$Z$71</c:f>
              <c:numCache>
                <c:formatCode>_-"$"* #,##0_-;\-"$"* #,##0_-;_-"$"* "-"??_-;_-@_-</c:formatCode>
                <c:ptCount val="24"/>
                <c:pt idx="0">
                  <c:v>33700.0</c:v>
                </c:pt>
                <c:pt idx="1">
                  <c:v>33700.0</c:v>
                </c:pt>
                <c:pt idx="2">
                  <c:v>33700.0</c:v>
                </c:pt>
                <c:pt idx="3">
                  <c:v>33700.0</c:v>
                </c:pt>
                <c:pt idx="4">
                  <c:v>33700.0</c:v>
                </c:pt>
                <c:pt idx="5">
                  <c:v>33700.0</c:v>
                </c:pt>
                <c:pt idx="6">
                  <c:v>33700.0</c:v>
                </c:pt>
                <c:pt idx="7">
                  <c:v>33700.0</c:v>
                </c:pt>
                <c:pt idx="8">
                  <c:v>33700.0</c:v>
                </c:pt>
                <c:pt idx="9">
                  <c:v>33700.0</c:v>
                </c:pt>
                <c:pt idx="10">
                  <c:v>33700.0</c:v>
                </c:pt>
                <c:pt idx="11">
                  <c:v>33700.0</c:v>
                </c:pt>
                <c:pt idx="12">
                  <c:v>33700.0</c:v>
                </c:pt>
                <c:pt idx="13">
                  <c:v>33700.0</c:v>
                </c:pt>
                <c:pt idx="14">
                  <c:v>33700.0</c:v>
                </c:pt>
                <c:pt idx="15">
                  <c:v>33700.0</c:v>
                </c:pt>
                <c:pt idx="16">
                  <c:v>33700.0</c:v>
                </c:pt>
                <c:pt idx="17">
                  <c:v>33700.0</c:v>
                </c:pt>
                <c:pt idx="18">
                  <c:v>33700.0</c:v>
                </c:pt>
                <c:pt idx="19">
                  <c:v>33700.0</c:v>
                </c:pt>
                <c:pt idx="20">
                  <c:v>33700.0</c:v>
                </c:pt>
                <c:pt idx="21">
                  <c:v>33700.0</c:v>
                </c:pt>
                <c:pt idx="22">
                  <c:v>33700.0</c:v>
                </c:pt>
                <c:pt idx="23">
                  <c:v>33700.0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Outputs!$B$72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strRef>
              <c:f>Outputs!$C$66:$Z$66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Outputs!$C$72:$Z$72</c:f>
              <c:numCache>
                <c:formatCode>_-"$"* #,##0_-;\-"$"* #,##0_-;_-"$"* "-"??_-;_-@_-</c:formatCode>
                <c:ptCount val="24"/>
                <c:pt idx="0">
                  <c:v>17400.0</c:v>
                </c:pt>
                <c:pt idx="1">
                  <c:v>17400.0</c:v>
                </c:pt>
                <c:pt idx="2">
                  <c:v>17400.0</c:v>
                </c:pt>
                <c:pt idx="3">
                  <c:v>17400.0</c:v>
                </c:pt>
                <c:pt idx="4">
                  <c:v>17400.0</c:v>
                </c:pt>
                <c:pt idx="5">
                  <c:v>17400.0</c:v>
                </c:pt>
                <c:pt idx="6">
                  <c:v>17400.0</c:v>
                </c:pt>
                <c:pt idx="7">
                  <c:v>17400.0</c:v>
                </c:pt>
                <c:pt idx="8">
                  <c:v>17400.0</c:v>
                </c:pt>
                <c:pt idx="9">
                  <c:v>17400.0</c:v>
                </c:pt>
                <c:pt idx="10">
                  <c:v>17400.0</c:v>
                </c:pt>
                <c:pt idx="11">
                  <c:v>17400.0</c:v>
                </c:pt>
                <c:pt idx="12">
                  <c:v>17400.0</c:v>
                </c:pt>
                <c:pt idx="13">
                  <c:v>17400.0</c:v>
                </c:pt>
                <c:pt idx="14">
                  <c:v>17400.0</c:v>
                </c:pt>
                <c:pt idx="15">
                  <c:v>17400.0</c:v>
                </c:pt>
                <c:pt idx="16">
                  <c:v>17400.0</c:v>
                </c:pt>
                <c:pt idx="17">
                  <c:v>17400.0</c:v>
                </c:pt>
                <c:pt idx="18">
                  <c:v>17400.0</c:v>
                </c:pt>
                <c:pt idx="19">
                  <c:v>17400.0</c:v>
                </c:pt>
                <c:pt idx="20">
                  <c:v>17400.0</c:v>
                </c:pt>
                <c:pt idx="21">
                  <c:v>17400.0</c:v>
                </c:pt>
                <c:pt idx="22">
                  <c:v>17400.0</c:v>
                </c:pt>
                <c:pt idx="23">
                  <c:v>17400.0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70680"/>
        <c:axId val="2100273816"/>
      </c:lineChart>
      <c:catAx>
        <c:axId val="2100270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0273816"/>
        <c:crosses val="autoZero"/>
        <c:auto val="1"/>
        <c:lblAlgn val="ctr"/>
        <c:lblOffset val="100"/>
        <c:noMultiLvlLbl val="0"/>
      </c:catAx>
      <c:valAx>
        <c:axId val="2100273816"/>
        <c:scaling>
          <c:orientation val="minMax"/>
        </c:scaling>
        <c:delete val="0"/>
        <c:axPos val="l"/>
        <c:majorGridlines/>
        <c:title>
          <c:overlay val="0"/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100270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171450</xdr:rowOff>
    </xdr:from>
    <xdr:to>
      <xdr:col>15</xdr:col>
      <xdr:colOff>406400</xdr:colOff>
      <xdr:row>49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</xdr:colOff>
      <xdr:row>2</xdr:row>
      <xdr:rowOff>12700</xdr:rowOff>
    </xdr:from>
    <xdr:to>
      <xdr:col>30</xdr:col>
      <xdr:colOff>387350</xdr:colOff>
      <xdr:row>50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51</xdr:row>
      <xdr:rowOff>63500</xdr:rowOff>
    </xdr:from>
    <xdr:to>
      <xdr:col>15</xdr:col>
      <xdr:colOff>387350</xdr:colOff>
      <xdr:row>99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36370</xdr:colOff>
      <xdr:row>101</xdr:row>
      <xdr:rowOff>181262</xdr:rowOff>
    </xdr:from>
    <xdr:to>
      <xdr:col>30</xdr:col>
      <xdr:colOff>366570</xdr:colOff>
      <xdr:row>149</xdr:row>
      <xdr:rowOff>181262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101</xdr:row>
      <xdr:rowOff>139700</xdr:rowOff>
    </xdr:from>
    <xdr:to>
      <xdr:col>15</xdr:col>
      <xdr:colOff>463550</xdr:colOff>
      <xdr:row>149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146050</xdr:colOff>
      <xdr:row>153</xdr:row>
      <xdr:rowOff>95828</xdr:rowOff>
    </xdr:from>
    <xdr:to>
      <xdr:col>15</xdr:col>
      <xdr:colOff>476250</xdr:colOff>
      <xdr:row>201</xdr:row>
      <xdr:rowOff>95828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149514</xdr:colOff>
      <xdr:row>153</xdr:row>
      <xdr:rowOff>69272</xdr:rowOff>
    </xdr:from>
    <xdr:to>
      <xdr:col>30</xdr:col>
      <xdr:colOff>479714</xdr:colOff>
      <xdr:row>201</xdr:row>
      <xdr:rowOff>69273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126422</xdr:colOff>
      <xdr:row>203</xdr:row>
      <xdr:rowOff>120073</xdr:rowOff>
    </xdr:from>
    <xdr:to>
      <xdr:col>30</xdr:col>
      <xdr:colOff>462395</xdr:colOff>
      <xdr:row>251</xdr:row>
      <xdr:rowOff>120073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125269</xdr:colOff>
      <xdr:row>203</xdr:row>
      <xdr:rowOff>109682</xdr:rowOff>
    </xdr:from>
    <xdr:to>
      <xdr:col>15</xdr:col>
      <xdr:colOff>455469</xdr:colOff>
      <xdr:row>251</xdr:row>
      <xdr:rowOff>109683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79087</xdr:colOff>
      <xdr:row>51</xdr:row>
      <xdr:rowOff>107372</xdr:rowOff>
    </xdr:from>
    <xdr:to>
      <xdr:col>30</xdr:col>
      <xdr:colOff>409287</xdr:colOff>
      <xdr:row>99</xdr:row>
      <xdr:rowOff>107372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4"/>
  <sheetViews>
    <sheetView topLeftCell="A17" workbookViewId="0">
      <selection activeCell="N20" sqref="N20"/>
    </sheetView>
  </sheetViews>
  <sheetFormatPr baseColWidth="10" defaultRowHeight="15" x14ac:dyDescent="0"/>
  <cols>
    <col min="1" max="1" width="18.33203125" customWidth="1"/>
    <col min="2" max="2" width="13.5" customWidth="1"/>
    <col min="3" max="3" width="14.1640625" bestFit="1" customWidth="1"/>
    <col min="4" max="4" width="11.5" bestFit="1" customWidth="1"/>
    <col min="5" max="5" width="16" customWidth="1"/>
    <col min="6" max="6" width="11.5" bestFit="1" customWidth="1"/>
    <col min="7" max="7" width="12.83203125" bestFit="1" customWidth="1"/>
    <col min="8" max="11" width="11.5" bestFit="1" customWidth="1"/>
    <col min="12" max="12" width="14.5" customWidth="1"/>
    <col min="13" max="13" width="12.83203125" customWidth="1"/>
    <col min="14" max="17" width="11.5" bestFit="1" customWidth="1"/>
    <col min="18" max="18" width="13.1640625" customWidth="1"/>
    <col min="19" max="19" width="12.83203125" customWidth="1"/>
    <col min="20" max="20" width="13.1640625" customWidth="1"/>
    <col min="21" max="26" width="11.5" bestFit="1" customWidth="1"/>
  </cols>
  <sheetData>
    <row r="2" spans="1:26" ht="20" thickBot="1">
      <c r="A2" s="1" t="s">
        <v>51</v>
      </c>
      <c r="E2" s="1" t="s">
        <v>5</v>
      </c>
    </row>
    <row r="3" spans="1:26" ht="17" thickTop="1" thickBot="1">
      <c r="B3" s="2" t="s">
        <v>52</v>
      </c>
      <c r="F3" s="3" t="s">
        <v>6</v>
      </c>
      <c r="G3" s="3" t="s">
        <v>7</v>
      </c>
      <c r="H3" s="3" t="s">
        <v>8</v>
      </c>
    </row>
    <row r="4" spans="1:26" ht="16" thickBot="1">
      <c r="B4" t="s">
        <v>53</v>
      </c>
      <c r="E4" s="3" t="s">
        <v>0</v>
      </c>
      <c r="F4" s="7">
        <v>100</v>
      </c>
      <c r="G4" s="8">
        <v>0.05</v>
      </c>
      <c r="H4" s="9">
        <f>F4/G4</f>
        <v>2000</v>
      </c>
    </row>
    <row r="5" spans="1:26" ht="16" thickBot="1">
      <c r="E5" s="3" t="s">
        <v>1</v>
      </c>
      <c r="F5" s="7">
        <v>200</v>
      </c>
      <c r="G5" s="8">
        <v>0.04</v>
      </c>
      <c r="H5" s="9">
        <f>F5/G5</f>
        <v>5000</v>
      </c>
    </row>
    <row r="6" spans="1:26" ht="16" thickBot="1">
      <c r="E6" s="3" t="s">
        <v>2</v>
      </c>
      <c r="F6" s="7">
        <v>300</v>
      </c>
      <c r="G6" s="8">
        <v>0.03</v>
      </c>
      <c r="H6" s="9">
        <f>F6/G6</f>
        <v>10000</v>
      </c>
    </row>
    <row r="7" spans="1:26" ht="16" thickBot="1">
      <c r="E7" s="3" t="s">
        <v>3</v>
      </c>
      <c r="F7" s="7">
        <v>400</v>
      </c>
      <c r="G7" s="8">
        <v>0.02</v>
      </c>
      <c r="H7" s="9">
        <f>F7/G7</f>
        <v>20000</v>
      </c>
    </row>
    <row r="8" spans="1:26" ht="16" thickBot="1">
      <c r="E8" s="3" t="s">
        <v>4</v>
      </c>
      <c r="F8" s="7">
        <v>500</v>
      </c>
      <c r="G8" s="8">
        <v>0.01</v>
      </c>
      <c r="H8" s="9">
        <f>F8/G8</f>
        <v>50000</v>
      </c>
    </row>
    <row r="10" spans="1:26" ht="20" thickBot="1">
      <c r="A10" s="1" t="s">
        <v>9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3" t="s">
        <v>24</v>
      </c>
      <c r="P10" s="3" t="s">
        <v>25</v>
      </c>
      <c r="Q10" s="3" t="s">
        <v>26</v>
      </c>
      <c r="R10" s="3" t="s">
        <v>27</v>
      </c>
      <c r="S10" s="3" t="s">
        <v>28</v>
      </c>
      <c r="T10" s="3" t="s">
        <v>29</v>
      </c>
      <c r="U10" s="3" t="s">
        <v>30</v>
      </c>
      <c r="V10" s="3" t="s">
        <v>31</v>
      </c>
      <c r="W10" s="3" t="s">
        <v>32</v>
      </c>
      <c r="X10" s="3" t="s">
        <v>33</v>
      </c>
      <c r="Y10" s="3" t="s">
        <v>34</v>
      </c>
      <c r="Z10" s="3" t="s">
        <v>35</v>
      </c>
    </row>
    <row r="11" spans="1:26" ht="17" thickTop="1" thickBot="1">
      <c r="B11" s="4" t="s">
        <v>11</v>
      </c>
      <c r="C11" s="7">
        <v>25000</v>
      </c>
      <c r="D11" s="7">
        <v>25000</v>
      </c>
      <c r="E11" s="7">
        <v>25000</v>
      </c>
      <c r="F11" s="7">
        <v>25000</v>
      </c>
      <c r="G11" s="7">
        <v>25000</v>
      </c>
      <c r="H11" s="7">
        <v>25000</v>
      </c>
      <c r="I11" s="7">
        <v>25000</v>
      </c>
      <c r="J11" s="7">
        <v>25000</v>
      </c>
      <c r="K11" s="7">
        <v>25000</v>
      </c>
      <c r="L11" s="7">
        <v>25000</v>
      </c>
      <c r="M11" s="7">
        <v>25000</v>
      </c>
      <c r="N11" s="7">
        <v>25000</v>
      </c>
      <c r="O11" s="7">
        <v>25000</v>
      </c>
      <c r="P11" s="7">
        <v>25000</v>
      </c>
      <c r="Q11" s="7">
        <v>25000</v>
      </c>
      <c r="R11" s="7">
        <v>25000</v>
      </c>
      <c r="S11" s="7">
        <v>25000</v>
      </c>
      <c r="T11" s="7">
        <v>25000</v>
      </c>
      <c r="U11" s="7">
        <v>25000</v>
      </c>
      <c r="V11" s="7">
        <v>25000</v>
      </c>
      <c r="W11" s="7">
        <v>25000</v>
      </c>
      <c r="X11" s="7">
        <v>25000</v>
      </c>
      <c r="Y11" s="7">
        <v>25000</v>
      </c>
      <c r="Z11" s="7">
        <v>25000</v>
      </c>
    </row>
    <row r="12" spans="1:26" ht="16" thickBot="1">
      <c r="B12" s="4" t="s">
        <v>62</v>
      </c>
      <c r="C12" s="2">
        <v>100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  <c r="Q12" s="2">
        <v>100</v>
      </c>
      <c r="R12" s="2">
        <v>100</v>
      </c>
      <c r="S12" s="2">
        <v>100</v>
      </c>
      <c r="T12" s="2">
        <v>100</v>
      </c>
      <c r="U12" s="2">
        <v>100</v>
      </c>
      <c r="V12" s="2">
        <v>100</v>
      </c>
      <c r="W12" s="2">
        <v>100</v>
      </c>
      <c r="X12" s="2">
        <v>100</v>
      </c>
      <c r="Y12" s="2">
        <v>100</v>
      </c>
      <c r="Z12" s="2">
        <v>100</v>
      </c>
    </row>
    <row r="13" spans="1:26" ht="16" thickBot="1">
      <c r="B13" s="4" t="s">
        <v>43</v>
      </c>
      <c r="C13" s="8">
        <v>0.3</v>
      </c>
      <c r="D13" s="8">
        <v>0.3</v>
      </c>
      <c r="E13" s="8">
        <v>0.3</v>
      </c>
      <c r="F13" s="8">
        <v>0.3</v>
      </c>
      <c r="G13" s="8">
        <v>0.3</v>
      </c>
      <c r="H13" s="8">
        <v>0.3</v>
      </c>
      <c r="I13" s="8">
        <v>0.3</v>
      </c>
      <c r="J13" s="8">
        <v>0.3</v>
      </c>
      <c r="K13" s="8">
        <v>0.3</v>
      </c>
      <c r="L13" s="8">
        <v>0.3</v>
      </c>
      <c r="M13" s="8">
        <v>0.3</v>
      </c>
      <c r="N13" s="8">
        <v>0.3</v>
      </c>
      <c r="O13" s="8">
        <v>0.3</v>
      </c>
      <c r="P13" s="8">
        <v>0.3</v>
      </c>
      <c r="Q13" s="8">
        <v>0.3</v>
      </c>
      <c r="R13" s="8">
        <v>0.3</v>
      </c>
      <c r="S13" s="8">
        <v>0.3</v>
      </c>
      <c r="T13" s="8">
        <v>0.3</v>
      </c>
      <c r="U13" s="8">
        <v>0.3</v>
      </c>
      <c r="V13" s="8">
        <v>0.3</v>
      </c>
      <c r="W13" s="8">
        <v>0.3</v>
      </c>
      <c r="X13" s="8">
        <v>0.3</v>
      </c>
      <c r="Y13" s="8">
        <v>0.3</v>
      </c>
      <c r="Z13" s="8">
        <v>0.3</v>
      </c>
    </row>
    <row r="14" spans="1:26" ht="16" thickBot="1">
      <c r="B14" s="4" t="s">
        <v>44</v>
      </c>
      <c r="C14" s="8">
        <v>0.05</v>
      </c>
      <c r="D14" s="8">
        <v>0.05</v>
      </c>
      <c r="E14" s="8">
        <v>0.05</v>
      </c>
      <c r="F14" s="8">
        <v>0.05</v>
      </c>
      <c r="G14" s="8">
        <v>0.05</v>
      </c>
      <c r="H14" s="8">
        <v>0.05</v>
      </c>
      <c r="I14" s="8">
        <v>0.05</v>
      </c>
      <c r="J14" s="8">
        <v>0.05</v>
      </c>
      <c r="K14" s="8">
        <v>0.05</v>
      </c>
      <c r="L14" s="8">
        <v>0.05</v>
      </c>
      <c r="M14" s="8">
        <v>0.05</v>
      </c>
      <c r="N14" s="8">
        <v>0.05</v>
      </c>
      <c r="O14" s="8">
        <v>0.05</v>
      </c>
      <c r="P14" s="8">
        <v>0.05</v>
      </c>
      <c r="Q14" s="8">
        <v>0.05</v>
      </c>
      <c r="R14" s="8">
        <v>0.05</v>
      </c>
      <c r="S14" s="8">
        <v>0.05</v>
      </c>
      <c r="T14" s="8">
        <v>0.05</v>
      </c>
      <c r="U14" s="8">
        <v>0.05</v>
      </c>
      <c r="V14" s="8">
        <v>0.05</v>
      </c>
      <c r="W14" s="8">
        <v>0.05</v>
      </c>
      <c r="X14" s="8">
        <v>0.05</v>
      </c>
      <c r="Y14" s="8">
        <v>0.05</v>
      </c>
      <c r="Z14" s="8">
        <v>0.05</v>
      </c>
    </row>
    <row r="15" spans="1:26" ht="16" thickBot="1">
      <c r="B15" s="4" t="s">
        <v>45</v>
      </c>
      <c r="C15" s="8">
        <v>0.05</v>
      </c>
      <c r="D15" s="8">
        <v>0.05</v>
      </c>
      <c r="E15" s="8">
        <v>0.05</v>
      </c>
      <c r="F15" s="8">
        <v>0.05</v>
      </c>
      <c r="G15" s="8">
        <v>0.05</v>
      </c>
      <c r="H15" s="8">
        <v>0.05</v>
      </c>
      <c r="I15" s="8">
        <v>0.05</v>
      </c>
      <c r="J15" s="8">
        <v>0.05</v>
      </c>
      <c r="K15" s="8">
        <v>0.05</v>
      </c>
      <c r="L15" s="8">
        <v>0.05</v>
      </c>
      <c r="M15" s="8">
        <v>0.05</v>
      </c>
      <c r="N15" s="8">
        <v>0.05</v>
      </c>
      <c r="O15" s="8">
        <v>0.05</v>
      </c>
      <c r="P15" s="8">
        <v>0.05</v>
      </c>
      <c r="Q15" s="8">
        <v>0.05</v>
      </c>
      <c r="R15" s="8">
        <v>0.05</v>
      </c>
      <c r="S15" s="8">
        <v>0.05</v>
      </c>
      <c r="T15" s="8">
        <v>0.05</v>
      </c>
      <c r="U15" s="8">
        <v>0.05</v>
      </c>
      <c r="V15" s="8">
        <v>0.05</v>
      </c>
      <c r="W15" s="8">
        <v>0.05</v>
      </c>
      <c r="X15" s="8">
        <v>0.05</v>
      </c>
      <c r="Y15" s="8">
        <v>0.05</v>
      </c>
      <c r="Z15" s="8">
        <v>0.05</v>
      </c>
    </row>
    <row r="16" spans="1:26" ht="16" thickBot="1">
      <c r="B16" s="4" t="s">
        <v>46</v>
      </c>
      <c r="C16" s="8">
        <v>0.05</v>
      </c>
      <c r="D16" s="8">
        <v>0.05</v>
      </c>
      <c r="E16" s="8">
        <v>0.05</v>
      </c>
      <c r="F16" s="8">
        <v>0.05</v>
      </c>
      <c r="G16" s="8">
        <v>0.05</v>
      </c>
      <c r="H16" s="8">
        <v>0.05</v>
      </c>
      <c r="I16" s="8">
        <v>0.05</v>
      </c>
      <c r="J16" s="8">
        <v>0.05</v>
      </c>
      <c r="K16" s="8">
        <v>0.05</v>
      </c>
      <c r="L16" s="8">
        <v>0.05</v>
      </c>
      <c r="M16" s="8">
        <v>0.05</v>
      </c>
      <c r="N16" s="8">
        <v>0.05</v>
      </c>
      <c r="O16" s="8">
        <v>0.05</v>
      </c>
      <c r="P16" s="8">
        <v>0.05</v>
      </c>
      <c r="Q16" s="8">
        <v>0.05</v>
      </c>
      <c r="R16" s="8">
        <v>0.05</v>
      </c>
      <c r="S16" s="8">
        <v>0.05</v>
      </c>
      <c r="T16" s="8">
        <v>0.05</v>
      </c>
      <c r="U16" s="8">
        <v>0.05</v>
      </c>
      <c r="V16" s="8">
        <v>0.05</v>
      </c>
      <c r="W16" s="8">
        <v>0.05</v>
      </c>
      <c r="X16" s="8">
        <v>0.05</v>
      </c>
      <c r="Y16" s="8">
        <v>0.05</v>
      </c>
      <c r="Z16" s="8">
        <v>0.05</v>
      </c>
    </row>
    <row r="17" spans="1:26" ht="16" thickBot="1">
      <c r="B17" s="4" t="s">
        <v>47</v>
      </c>
      <c r="C17" s="8">
        <v>0.05</v>
      </c>
      <c r="D17" s="8">
        <v>0.05</v>
      </c>
      <c r="E17" s="8">
        <v>0.05</v>
      </c>
      <c r="F17" s="8">
        <v>0.05</v>
      </c>
      <c r="G17" s="8">
        <v>0.05</v>
      </c>
      <c r="H17" s="8">
        <v>0.05</v>
      </c>
      <c r="I17" s="8">
        <v>0.05</v>
      </c>
      <c r="J17" s="8">
        <v>0.05</v>
      </c>
      <c r="K17" s="8">
        <v>0.05</v>
      </c>
      <c r="L17" s="8">
        <v>0.05</v>
      </c>
      <c r="M17" s="8">
        <v>0.05</v>
      </c>
      <c r="N17" s="8">
        <v>0.05</v>
      </c>
      <c r="O17" s="8">
        <v>0.05</v>
      </c>
      <c r="P17" s="8">
        <v>0.05</v>
      </c>
      <c r="Q17" s="8">
        <v>0.05</v>
      </c>
      <c r="R17" s="8">
        <v>0.05</v>
      </c>
      <c r="S17" s="8">
        <v>0.05</v>
      </c>
      <c r="T17" s="8">
        <v>0.05</v>
      </c>
      <c r="U17" s="8">
        <v>0.05</v>
      </c>
      <c r="V17" s="8">
        <v>0.05</v>
      </c>
      <c r="W17" s="8">
        <v>0.05</v>
      </c>
      <c r="X17" s="8">
        <v>0.05</v>
      </c>
      <c r="Y17" s="8">
        <v>0.05</v>
      </c>
      <c r="Z17" s="8">
        <v>0.05</v>
      </c>
    </row>
    <row r="18" spans="1:26" ht="16" thickBot="1">
      <c r="B18" s="4" t="s">
        <v>48</v>
      </c>
      <c r="C18" s="8">
        <v>0.5</v>
      </c>
      <c r="D18" s="8">
        <v>0.5</v>
      </c>
      <c r="E18" s="8">
        <v>0.5</v>
      </c>
      <c r="F18" s="8">
        <v>0.5</v>
      </c>
      <c r="G18" s="8">
        <v>0.5</v>
      </c>
      <c r="H18" s="8">
        <v>0.5</v>
      </c>
      <c r="I18" s="8">
        <v>0.5</v>
      </c>
      <c r="J18" s="8">
        <v>0.5</v>
      </c>
      <c r="K18" s="8">
        <v>0.5</v>
      </c>
      <c r="L18" s="8">
        <v>0.5</v>
      </c>
      <c r="M18" s="8">
        <v>0.5</v>
      </c>
      <c r="N18" s="8">
        <v>0.5</v>
      </c>
      <c r="O18" s="8">
        <v>0.5</v>
      </c>
      <c r="P18" s="8">
        <v>0.5</v>
      </c>
      <c r="Q18" s="8">
        <v>0.5</v>
      </c>
      <c r="R18" s="8">
        <v>0.5</v>
      </c>
      <c r="S18" s="8">
        <v>0.5</v>
      </c>
      <c r="T18" s="8">
        <v>0.5</v>
      </c>
      <c r="U18" s="8">
        <v>0.5</v>
      </c>
      <c r="V18" s="8">
        <v>0.5</v>
      </c>
      <c r="W18" s="8">
        <v>0.5</v>
      </c>
      <c r="X18" s="8">
        <v>0.5</v>
      </c>
      <c r="Y18" s="8">
        <v>0.5</v>
      </c>
      <c r="Z18" s="8">
        <v>0.5</v>
      </c>
    </row>
    <row r="19" spans="1:26" ht="16" thickBot="1">
      <c r="B19" s="4" t="s">
        <v>49</v>
      </c>
      <c r="C19" s="5">
        <f t="shared" ref="C19:Z19" si="0">SUM(C13:C18)</f>
        <v>1</v>
      </c>
      <c r="D19" s="5">
        <f t="shared" si="0"/>
        <v>1</v>
      </c>
      <c r="E19" s="5">
        <f t="shared" si="0"/>
        <v>1</v>
      </c>
      <c r="F19" s="5">
        <f t="shared" si="0"/>
        <v>1</v>
      </c>
      <c r="G19" s="5">
        <f t="shared" si="0"/>
        <v>1</v>
      </c>
      <c r="H19" s="5">
        <f t="shared" si="0"/>
        <v>1</v>
      </c>
      <c r="I19" s="5">
        <f t="shared" si="0"/>
        <v>1</v>
      </c>
      <c r="J19" s="5">
        <f t="shared" si="0"/>
        <v>1</v>
      </c>
      <c r="K19" s="5">
        <f t="shared" si="0"/>
        <v>1</v>
      </c>
      <c r="L19" s="5">
        <f t="shared" si="0"/>
        <v>1</v>
      </c>
      <c r="M19" s="5">
        <f t="shared" si="0"/>
        <v>1</v>
      </c>
      <c r="N19" s="5">
        <f t="shared" si="0"/>
        <v>1</v>
      </c>
      <c r="O19" s="5">
        <f t="shared" si="0"/>
        <v>1</v>
      </c>
      <c r="P19" s="5">
        <f t="shared" si="0"/>
        <v>1</v>
      </c>
      <c r="Q19" s="5">
        <f t="shared" si="0"/>
        <v>1</v>
      </c>
      <c r="R19" s="5">
        <f t="shared" si="0"/>
        <v>1</v>
      </c>
      <c r="S19" s="5">
        <f t="shared" si="0"/>
        <v>1</v>
      </c>
      <c r="T19" s="5">
        <f t="shared" si="0"/>
        <v>1</v>
      </c>
      <c r="U19" s="5">
        <f t="shared" si="0"/>
        <v>1</v>
      </c>
      <c r="V19" s="5">
        <f t="shared" si="0"/>
        <v>1</v>
      </c>
      <c r="W19" s="5">
        <f t="shared" si="0"/>
        <v>1</v>
      </c>
      <c r="X19" s="5">
        <f t="shared" si="0"/>
        <v>1</v>
      </c>
      <c r="Y19" s="5">
        <f t="shared" si="0"/>
        <v>1</v>
      </c>
      <c r="Z19" s="5">
        <f t="shared" si="0"/>
        <v>1</v>
      </c>
    </row>
    <row r="21" spans="1:26" ht="20" thickBot="1">
      <c r="A21" s="1" t="s">
        <v>10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3" t="s">
        <v>22</v>
      </c>
      <c r="N21" s="3" t="s">
        <v>23</v>
      </c>
      <c r="O21" s="3" t="s">
        <v>24</v>
      </c>
      <c r="P21" s="3" t="s">
        <v>25</v>
      </c>
      <c r="Q21" s="3" t="s">
        <v>26</v>
      </c>
      <c r="R21" s="3" t="s">
        <v>27</v>
      </c>
      <c r="S21" s="3" t="s">
        <v>28</v>
      </c>
      <c r="T21" s="3" t="s">
        <v>29</v>
      </c>
      <c r="U21" s="3" t="s">
        <v>30</v>
      </c>
      <c r="V21" s="3" t="s">
        <v>31</v>
      </c>
      <c r="W21" s="3" t="s">
        <v>32</v>
      </c>
      <c r="X21" s="3" t="s">
        <v>33</v>
      </c>
      <c r="Y21" s="3" t="s">
        <v>34</v>
      </c>
      <c r="Z21" s="3" t="s">
        <v>35</v>
      </c>
    </row>
    <row r="22" spans="1:26" ht="17" thickTop="1" thickBot="1">
      <c r="B22" s="3" t="s">
        <v>11</v>
      </c>
      <c r="C22" s="7">
        <v>50000</v>
      </c>
      <c r="D22" s="7">
        <v>50000</v>
      </c>
      <c r="E22" s="7">
        <v>50000</v>
      </c>
      <c r="F22" s="7">
        <v>50000</v>
      </c>
      <c r="G22" s="7">
        <v>50000</v>
      </c>
      <c r="H22" s="7">
        <v>50000</v>
      </c>
      <c r="I22" s="7">
        <v>50000</v>
      </c>
      <c r="J22" s="7">
        <v>50000</v>
      </c>
      <c r="K22" s="7">
        <v>50000</v>
      </c>
      <c r="L22" s="7">
        <v>50000</v>
      </c>
      <c r="M22" s="7">
        <v>50000</v>
      </c>
      <c r="N22" s="7">
        <v>50000</v>
      </c>
      <c r="O22" s="7">
        <v>50000</v>
      </c>
      <c r="P22" s="7">
        <v>50000</v>
      </c>
      <c r="Q22" s="7">
        <v>50000</v>
      </c>
      <c r="R22" s="7">
        <v>50000</v>
      </c>
      <c r="S22" s="7">
        <v>50000</v>
      </c>
      <c r="T22" s="7">
        <v>50000</v>
      </c>
      <c r="U22" s="7">
        <v>50000</v>
      </c>
      <c r="V22" s="7">
        <v>50000</v>
      </c>
      <c r="W22" s="7">
        <v>50000</v>
      </c>
      <c r="X22" s="7">
        <v>50000</v>
      </c>
      <c r="Y22" s="7">
        <v>50000</v>
      </c>
      <c r="Z22" s="7">
        <v>50000</v>
      </c>
    </row>
    <row r="23" spans="1:26" ht="16" thickBot="1">
      <c r="B23" s="4" t="s">
        <v>62</v>
      </c>
      <c r="C23" s="2">
        <v>100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100</v>
      </c>
      <c r="O23" s="2">
        <v>100</v>
      </c>
      <c r="P23" s="2">
        <v>100</v>
      </c>
      <c r="Q23" s="2">
        <v>100</v>
      </c>
      <c r="R23" s="2">
        <v>100</v>
      </c>
      <c r="S23" s="2">
        <v>100</v>
      </c>
      <c r="T23" s="2">
        <v>100</v>
      </c>
      <c r="U23" s="2">
        <v>100</v>
      </c>
      <c r="V23" s="2">
        <v>100</v>
      </c>
      <c r="W23" s="2">
        <v>100</v>
      </c>
      <c r="X23" s="2">
        <v>100</v>
      </c>
      <c r="Y23" s="2">
        <v>100</v>
      </c>
      <c r="Z23" s="2">
        <v>100</v>
      </c>
    </row>
    <row r="24" spans="1:26" ht="16" thickBot="1">
      <c r="B24" s="3" t="s">
        <v>43</v>
      </c>
      <c r="C24" s="8">
        <v>0.05</v>
      </c>
      <c r="D24" s="8">
        <v>0.05</v>
      </c>
      <c r="E24" s="8">
        <v>0.05</v>
      </c>
      <c r="F24" s="8">
        <v>0.05</v>
      </c>
      <c r="G24" s="8">
        <v>0.05</v>
      </c>
      <c r="H24" s="8">
        <v>0.05</v>
      </c>
      <c r="I24" s="8">
        <v>0.05</v>
      </c>
      <c r="J24" s="8">
        <v>0.05</v>
      </c>
      <c r="K24" s="8">
        <v>0.05</v>
      </c>
      <c r="L24" s="8">
        <v>0.05</v>
      </c>
      <c r="M24" s="8">
        <v>0.05</v>
      </c>
      <c r="N24" s="8">
        <v>0.05</v>
      </c>
      <c r="O24" s="8">
        <v>0.05</v>
      </c>
      <c r="P24" s="8">
        <v>0.05</v>
      </c>
      <c r="Q24" s="8">
        <v>0.05</v>
      </c>
      <c r="R24" s="8">
        <v>0.05</v>
      </c>
      <c r="S24" s="8">
        <v>0.05</v>
      </c>
      <c r="T24" s="8">
        <v>0.05</v>
      </c>
      <c r="U24" s="8">
        <v>0.05</v>
      </c>
      <c r="V24" s="8">
        <v>0.05</v>
      </c>
      <c r="W24" s="8">
        <v>0.05</v>
      </c>
      <c r="X24" s="8">
        <v>0.05</v>
      </c>
      <c r="Y24" s="8">
        <v>0.05</v>
      </c>
      <c r="Z24" s="8">
        <v>0.05</v>
      </c>
    </row>
    <row r="25" spans="1:26" ht="16" thickBot="1">
      <c r="B25" s="3" t="s">
        <v>44</v>
      </c>
      <c r="C25" s="8">
        <v>0.3</v>
      </c>
      <c r="D25" s="8">
        <v>0.3</v>
      </c>
      <c r="E25" s="8">
        <v>0.3</v>
      </c>
      <c r="F25" s="8">
        <v>0.3</v>
      </c>
      <c r="G25" s="8">
        <v>0.3</v>
      </c>
      <c r="H25" s="8">
        <v>0.3</v>
      </c>
      <c r="I25" s="8">
        <v>0.3</v>
      </c>
      <c r="J25" s="8">
        <v>0.3</v>
      </c>
      <c r="K25" s="8">
        <v>0.3</v>
      </c>
      <c r="L25" s="8">
        <v>0.3</v>
      </c>
      <c r="M25" s="8">
        <v>0.3</v>
      </c>
      <c r="N25" s="8">
        <v>0.3</v>
      </c>
      <c r="O25" s="8">
        <v>0.3</v>
      </c>
      <c r="P25" s="8">
        <v>0.3</v>
      </c>
      <c r="Q25" s="8">
        <v>0.3</v>
      </c>
      <c r="R25" s="8">
        <v>0.3</v>
      </c>
      <c r="S25" s="8">
        <v>0.3</v>
      </c>
      <c r="T25" s="8">
        <v>0.3</v>
      </c>
      <c r="U25" s="8">
        <v>0.3</v>
      </c>
      <c r="V25" s="8">
        <v>0.3</v>
      </c>
      <c r="W25" s="8">
        <v>0.3</v>
      </c>
      <c r="X25" s="8">
        <v>0.3</v>
      </c>
      <c r="Y25" s="8">
        <v>0.3</v>
      </c>
      <c r="Z25" s="8">
        <v>0.3</v>
      </c>
    </row>
    <row r="26" spans="1:26" ht="16" thickBot="1">
      <c r="B26" s="3" t="s">
        <v>45</v>
      </c>
      <c r="C26" s="8">
        <v>0.05</v>
      </c>
      <c r="D26" s="8">
        <v>0.05</v>
      </c>
      <c r="E26" s="8">
        <v>0.05</v>
      </c>
      <c r="F26" s="8">
        <v>0.05</v>
      </c>
      <c r="G26" s="8">
        <v>0.05</v>
      </c>
      <c r="H26" s="8">
        <v>0.05</v>
      </c>
      <c r="I26" s="8">
        <v>0.05</v>
      </c>
      <c r="J26" s="8">
        <v>0.05</v>
      </c>
      <c r="K26" s="8">
        <v>0.05</v>
      </c>
      <c r="L26" s="8">
        <v>0.05</v>
      </c>
      <c r="M26" s="8">
        <v>0.05</v>
      </c>
      <c r="N26" s="8">
        <v>0.05</v>
      </c>
      <c r="O26" s="8">
        <v>0.05</v>
      </c>
      <c r="P26" s="8">
        <v>0.05</v>
      </c>
      <c r="Q26" s="8">
        <v>0.05</v>
      </c>
      <c r="R26" s="8">
        <v>0.05</v>
      </c>
      <c r="S26" s="8">
        <v>0.05</v>
      </c>
      <c r="T26" s="8">
        <v>0.05</v>
      </c>
      <c r="U26" s="8">
        <v>0.05</v>
      </c>
      <c r="V26" s="8">
        <v>0.05</v>
      </c>
      <c r="W26" s="8">
        <v>0.05</v>
      </c>
      <c r="X26" s="8">
        <v>0.05</v>
      </c>
      <c r="Y26" s="8">
        <v>0.05</v>
      </c>
      <c r="Z26" s="8">
        <v>0.05</v>
      </c>
    </row>
    <row r="27" spans="1:26" ht="16" thickBot="1">
      <c r="B27" s="3" t="s">
        <v>46</v>
      </c>
      <c r="C27" s="8">
        <v>0.05</v>
      </c>
      <c r="D27" s="8">
        <v>0.05</v>
      </c>
      <c r="E27" s="8">
        <v>0.05</v>
      </c>
      <c r="F27" s="8">
        <v>0.05</v>
      </c>
      <c r="G27" s="8">
        <v>0.05</v>
      </c>
      <c r="H27" s="8">
        <v>0.05</v>
      </c>
      <c r="I27" s="8">
        <v>0.05</v>
      </c>
      <c r="J27" s="8">
        <v>0.05</v>
      </c>
      <c r="K27" s="8">
        <v>0.05</v>
      </c>
      <c r="L27" s="8">
        <v>0.05</v>
      </c>
      <c r="M27" s="8">
        <v>0.05</v>
      </c>
      <c r="N27" s="8">
        <v>0.05</v>
      </c>
      <c r="O27" s="8">
        <v>0.05</v>
      </c>
      <c r="P27" s="8">
        <v>0.05</v>
      </c>
      <c r="Q27" s="8">
        <v>0.05</v>
      </c>
      <c r="R27" s="8">
        <v>0.05</v>
      </c>
      <c r="S27" s="8">
        <v>0.05</v>
      </c>
      <c r="T27" s="8">
        <v>0.05</v>
      </c>
      <c r="U27" s="8">
        <v>0.05</v>
      </c>
      <c r="V27" s="8">
        <v>0.05</v>
      </c>
      <c r="W27" s="8">
        <v>0.05</v>
      </c>
      <c r="X27" s="8">
        <v>0.05</v>
      </c>
      <c r="Y27" s="8">
        <v>0.05</v>
      </c>
      <c r="Z27" s="8">
        <v>0.05</v>
      </c>
    </row>
    <row r="28" spans="1:26" ht="16" thickBot="1">
      <c r="B28" s="3" t="s">
        <v>47</v>
      </c>
      <c r="C28" s="8">
        <v>0.05</v>
      </c>
      <c r="D28" s="8">
        <v>0.05</v>
      </c>
      <c r="E28" s="8">
        <v>0.05</v>
      </c>
      <c r="F28" s="8">
        <v>0.05</v>
      </c>
      <c r="G28" s="8">
        <v>0.05</v>
      </c>
      <c r="H28" s="8">
        <v>0.05</v>
      </c>
      <c r="I28" s="8">
        <v>0.05</v>
      </c>
      <c r="J28" s="8">
        <v>0.05</v>
      </c>
      <c r="K28" s="8">
        <v>0.05</v>
      </c>
      <c r="L28" s="8">
        <v>0.05</v>
      </c>
      <c r="M28" s="8">
        <v>0.05</v>
      </c>
      <c r="N28" s="8">
        <v>0.05</v>
      </c>
      <c r="O28" s="8">
        <v>0.05</v>
      </c>
      <c r="P28" s="8">
        <v>0.05</v>
      </c>
      <c r="Q28" s="8">
        <v>0.05</v>
      </c>
      <c r="R28" s="8">
        <v>0.05</v>
      </c>
      <c r="S28" s="8">
        <v>0.05</v>
      </c>
      <c r="T28" s="8">
        <v>0.05</v>
      </c>
      <c r="U28" s="8">
        <v>0.05</v>
      </c>
      <c r="V28" s="8">
        <v>0.05</v>
      </c>
      <c r="W28" s="8">
        <v>0.05</v>
      </c>
      <c r="X28" s="8">
        <v>0.05</v>
      </c>
      <c r="Y28" s="8">
        <v>0.05</v>
      </c>
      <c r="Z28" s="8">
        <v>0.05</v>
      </c>
    </row>
    <row r="29" spans="1:26" ht="16" thickBot="1">
      <c r="B29" s="3" t="s">
        <v>48</v>
      </c>
      <c r="C29" s="8">
        <v>0.5</v>
      </c>
      <c r="D29" s="8">
        <v>0.5</v>
      </c>
      <c r="E29" s="8">
        <v>0.5</v>
      </c>
      <c r="F29" s="8">
        <v>0.5</v>
      </c>
      <c r="G29" s="8">
        <v>0.5</v>
      </c>
      <c r="H29" s="8">
        <v>0.5</v>
      </c>
      <c r="I29" s="8">
        <v>0.5</v>
      </c>
      <c r="J29" s="8">
        <v>0.5</v>
      </c>
      <c r="K29" s="8">
        <v>0.5</v>
      </c>
      <c r="L29" s="8">
        <v>0.5</v>
      </c>
      <c r="M29" s="8">
        <v>0.5</v>
      </c>
      <c r="N29" s="8">
        <v>0.5</v>
      </c>
      <c r="O29" s="8">
        <v>0.5</v>
      </c>
      <c r="P29" s="8">
        <v>0.5</v>
      </c>
      <c r="Q29" s="8">
        <v>0.5</v>
      </c>
      <c r="R29" s="8">
        <v>0.5</v>
      </c>
      <c r="S29" s="8">
        <v>0.5</v>
      </c>
      <c r="T29" s="8">
        <v>0.5</v>
      </c>
      <c r="U29" s="8">
        <v>0.5</v>
      </c>
      <c r="V29" s="8">
        <v>0.5</v>
      </c>
      <c r="W29" s="8">
        <v>0.5</v>
      </c>
      <c r="X29" s="8">
        <v>0.5</v>
      </c>
      <c r="Y29" s="8">
        <v>0.5</v>
      </c>
      <c r="Z29" s="8">
        <v>0.5</v>
      </c>
    </row>
    <row r="30" spans="1:26" ht="16" thickBot="1">
      <c r="B30" s="3" t="s">
        <v>49</v>
      </c>
      <c r="C30" s="5">
        <f t="shared" ref="C30:Z30" si="1">SUM(C24:C29)</f>
        <v>1</v>
      </c>
      <c r="D30" s="5">
        <f t="shared" si="1"/>
        <v>1</v>
      </c>
      <c r="E30" s="5">
        <f t="shared" si="1"/>
        <v>1</v>
      </c>
      <c r="F30" s="5">
        <f t="shared" si="1"/>
        <v>1</v>
      </c>
      <c r="G30" s="5">
        <f t="shared" si="1"/>
        <v>1</v>
      </c>
      <c r="H30" s="5">
        <f t="shared" si="1"/>
        <v>1</v>
      </c>
      <c r="I30" s="5">
        <f t="shared" si="1"/>
        <v>1</v>
      </c>
      <c r="J30" s="5">
        <f t="shared" si="1"/>
        <v>1</v>
      </c>
      <c r="K30" s="5">
        <f t="shared" si="1"/>
        <v>1</v>
      </c>
      <c r="L30" s="5">
        <f t="shared" si="1"/>
        <v>1</v>
      </c>
      <c r="M30" s="5">
        <f t="shared" si="1"/>
        <v>1</v>
      </c>
      <c r="N30" s="5">
        <f t="shared" si="1"/>
        <v>1</v>
      </c>
      <c r="O30" s="5">
        <f t="shared" si="1"/>
        <v>1</v>
      </c>
      <c r="P30" s="5">
        <f t="shared" si="1"/>
        <v>1</v>
      </c>
      <c r="Q30" s="5">
        <f t="shared" si="1"/>
        <v>1</v>
      </c>
      <c r="R30" s="5">
        <f t="shared" si="1"/>
        <v>1</v>
      </c>
      <c r="S30" s="5">
        <f t="shared" si="1"/>
        <v>1</v>
      </c>
      <c r="T30" s="5">
        <f t="shared" si="1"/>
        <v>1</v>
      </c>
      <c r="U30" s="5">
        <f t="shared" si="1"/>
        <v>1</v>
      </c>
      <c r="V30" s="5">
        <f t="shared" si="1"/>
        <v>1</v>
      </c>
      <c r="W30" s="5">
        <f t="shared" si="1"/>
        <v>1</v>
      </c>
      <c r="X30" s="5">
        <f t="shared" si="1"/>
        <v>1</v>
      </c>
      <c r="Y30" s="5">
        <f t="shared" si="1"/>
        <v>1</v>
      </c>
      <c r="Z30" s="5">
        <f t="shared" si="1"/>
        <v>1</v>
      </c>
    </row>
    <row r="32" spans="1:26" ht="20" thickBot="1">
      <c r="A32" s="1" t="s">
        <v>38</v>
      </c>
      <c r="C32" s="3" t="s">
        <v>12</v>
      </c>
      <c r="D32" s="3" t="s">
        <v>13</v>
      </c>
      <c r="E32" s="3" t="s">
        <v>14</v>
      </c>
      <c r="F32" s="3" t="s">
        <v>15</v>
      </c>
      <c r="G32" s="3" t="s">
        <v>16</v>
      </c>
      <c r="H32" s="3" t="s">
        <v>17</v>
      </c>
      <c r="I32" s="3" t="s">
        <v>18</v>
      </c>
      <c r="J32" s="3" t="s">
        <v>19</v>
      </c>
      <c r="K32" s="3" t="s">
        <v>20</v>
      </c>
      <c r="L32" s="3" t="s">
        <v>21</v>
      </c>
      <c r="M32" s="3" t="s">
        <v>22</v>
      </c>
      <c r="N32" s="3" t="s">
        <v>23</v>
      </c>
      <c r="O32" s="3" t="s">
        <v>24</v>
      </c>
      <c r="P32" s="3" t="s">
        <v>25</v>
      </c>
      <c r="Q32" s="3" t="s">
        <v>26</v>
      </c>
      <c r="R32" s="3" t="s">
        <v>27</v>
      </c>
      <c r="S32" s="3" t="s">
        <v>28</v>
      </c>
      <c r="T32" s="3" t="s">
        <v>29</v>
      </c>
      <c r="U32" s="3" t="s">
        <v>30</v>
      </c>
      <c r="V32" s="3" t="s">
        <v>31</v>
      </c>
      <c r="W32" s="3" t="s">
        <v>32</v>
      </c>
      <c r="X32" s="3" t="s">
        <v>33</v>
      </c>
      <c r="Y32" s="3" t="s">
        <v>34</v>
      </c>
      <c r="Z32" s="3" t="s">
        <v>35</v>
      </c>
    </row>
    <row r="33" spans="1:26" ht="17" thickTop="1" thickBot="1">
      <c r="B33" s="3" t="s">
        <v>11</v>
      </c>
      <c r="C33" s="7">
        <v>75000</v>
      </c>
      <c r="D33" s="7">
        <v>75000</v>
      </c>
      <c r="E33" s="7">
        <v>75000</v>
      </c>
      <c r="F33" s="7">
        <v>75000</v>
      </c>
      <c r="G33" s="7">
        <v>75000</v>
      </c>
      <c r="H33" s="7">
        <v>75000</v>
      </c>
      <c r="I33" s="7">
        <v>75000</v>
      </c>
      <c r="J33" s="7">
        <v>75000</v>
      </c>
      <c r="K33" s="7">
        <v>75000</v>
      </c>
      <c r="L33" s="7">
        <v>75000</v>
      </c>
      <c r="M33" s="7">
        <v>75000</v>
      </c>
      <c r="N33" s="7">
        <v>75000</v>
      </c>
      <c r="O33" s="7">
        <v>75000</v>
      </c>
      <c r="P33" s="7">
        <v>75000</v>
      </c>
      <c r="Q33" s="7">
        <v>75000</v>
      </c>
      <c r="R33" s="7">
        <v>75000</v>
      </c>
      <c r="S33" s="7">
        <v>75000</v>
      </c>
      <c r="T33" s="7">
        <v>75000</v>
      </c>
      <c r="U33" s="7">
        <v>75000</v>
      </c>
      <c r="V33" s="7">
        <v>75000</v>
      </c>
      <c r="W33" s="7">
        <v>75000</v>
      </c>
      <c r="X33" s="7">
        <v>75000</v>
      </c>
      <c r="Y33" s="7">
        <v>75000</v>
      </c>
      <c r="Z33" s="7">
        <v>75000</v>
      </c>
    </row>
    <row r="34" spans="1:26" ht="16" thickBot="1">
      <c r="B34" s="4" t="s">
        <v>62</v>
      </c>
      <c r="C34" s="2">
        <v>100</v>
      </c>
      <c r="D34" s="2">
        <v>100</v>
      </c>
      <c r="E34" s="2">
        <v>100</v>
      </c>
      <c r="F34" s="2">
        <v>100</v>
      </c>
      <c r="G34" s="2">
        <v>100</v>
      </c>
      <c r="H34" s="2">
        <v>100</v>
      </c>
      <c r="I34" s="2">
        <v>100</v>
      </c>
      <c r="J34" s="2">
        <v>100</v>
      </c>
      <c r="K34" s="2">
        <v>100</v>
      </c>
      <c r="L34" s="2">
        <v>100</v>
      </c>
      <c r="M34" s="2">
        <v>100</v>
      </c>
      <c r="N34" s="2">
        <v>100</v>
      </c>
      <c r="O34" s="2">
        <v>100</v>
      </c>
      <c r="P34" s="2">
        <v>100</v>
      </c>
      <c r="Q34" s="2">
        <v>100</v>
      </c>
      <c r="R34" s="2">
        <v>100</v>
      </c>
      <c r="S34" s="2">
        <v>100</v>
      </c>
      <c r="T34" s="2">
        <v>100</v>
      </c>
      <c r="U34" s="2">
        <v>100</v>
      </c>
      <c r="V34" s="2">
        <v>100</v>
      </c>
      <c r="W34" s="2">
        <v>100</v>
      </c>
      <c r="X34" s="2">
        <v>100</v>
      </c>
      <c r="Y34" s="2">
        <v>100</v>
      </c>
      <c r="Z34" s="2">
        <v>100</v>
      </c>
    </row>
    <row r="35" spans="1:26" ht="16" thickBot="1">
      <c r="B35" s="3" t="s">
        <v>43</v>
      </c>
      <c r="C35" s="8">
        <v>0.05</v>
      </c>
      <c r="D35" s="8">
        <v>0.05</v>
      </c>
      <c r="E35" s="8">
        <v>0.05</v>
      </c>
      <c r="F35" s="8">
        <v>0.05</v>
      </c>
      <c r="G35" s="8">
        <v>0.05</v>
      </c>
      <c r="H35" s="8">
        <v>0.05</v>
      </c>
      <c r="I35" s="8">
        <v>0.05</v>
      </c>
      <c r="J35" s="8">
        <v>0.05</v>
      </c>
      <c r="K35" s="8">
        <v>0.05</v>
      </c>
      <c r="L35" s="8">
        <v>0.05</v>
      </c>
      <c r="M35" s="8">
        <v>0.05</v>
      </c>
      <c r="N35" s="8">
        <v>0.05</v>
      </c>
      <c r="O35" s="8">
        <v>0.05</v>
      </c>
      <c r="P35" s="8">
        <v>0.05</v>
      </c>
      <c r="Q35" s="8">
        <v>0.05</v>
      </c>
      <c r="R35" s="8">
        <v>0.05</v>
      </c>
      <c r="S35" s="8">
        <v>0.05</v>
      </c>
      <c r="T35" s="8">
        <v>0.05</v>
      </c>
      <c r="U35" s="8">
        <v>0.05</v>
      </c>
      <c r="V35" s="8">
        <v>0.05</v>
      </c>
      <c r="W35" s="8">
        <v>0.05</v>
      </c>
      <c r="X35" s="8">
        <v>0.05</v>
      </c>
      <c r="Y35" s="8">
        <v>0.05</v>
      </c>
      <c r="Z35" s="8">
        <v>0.05</v>
      </c>
    </row>
    <row r="36" spans="1:26" ht="16" thickBot="1">
      <c r="B36" s="3" t="s">
        <v>44</v>
      </c>
      <c r="C36" s="8">
        <v>0.05</v>
      </c>
      <c r="D36" s="8">
        <v>0.05</v>
      </c>
      <c r="E36" s="8">
        <v>0.05</v>
      </c>
      <c r="F36" s="8">
        <v>0.05</v>
      </c>
      <c r="G36" s="8">
        <v>0.05</v>
      </c>
      <c r="H36" s="8">
        <v>0.05</v>
      </c>
      <c r="I36" s="8">
        <v>0.05</v>
      </c>
      <c r="J36" s="8">
        <v>0.05</v>
      </c>
      <c r="K36" s="8">
        <v>0.05</v>
      </c>
      <c r="L36" s="8">
        <v>0.05</v>
      </c>
      <c r="M36" s="8">
        <v>0.05</v>
      </c>
      <c r="N36" s="8">
        <v>0.05</v>
      </c>
      <c r="O36" s="8">
        <v>0.05</v>
      </c>
      <c r="P36" s="8">
        <v>0.05</v>
      </c>
      <c r="Q36" s="8">
        <v>0.05</v>
      </c>
      <c r="R36" s="8">
        <v>0.05</v>
      </c>
      <c r="S36" s="8">
        <v>0.05</v>
      </c>
      <c r="T36" s="8">
        <v>0.05</v>
      </c>
      <c r="U36" s="8">
        <v>0.05</v>
      </c>
      <c r="V36" s="8">
        <v>0.05</v>
      </c>
      <c r="W36" s="8">
        <v>0.05</v>
      </c>
      <c r="X36" s="8">
        <v>0.05</v>
      </c>
      <c r="Y36" s="8">
        <v>0.05</v>
      </c>
      <c r="Z36" s="8">
        <v>0.05</v>
      </c>
    </row>
    <row r="37" spans="1:26" ht="16" thickBot="1">
      <c r="B37" s="3" t="s">
        <v>45</v>
      </c>
      <c r="C37" s="8">
        <v>0.3</v>
      </c>
      <c r="D37" s="8">
        <v>0.3</v>
      </c>
      <c r="E37" s="8">
        <v>0.3</v>
      </c>
      <c r="F37" s="8">
        <v>0.3</v>
      </c>
      <c r="G37" s="8">
        <v>0.3</v>
      </c>
      <c r="H37" s="8">
        <v>0.3</v>
      </c>
      <c r="I37" s="8">
        <v>0.3</v>
      </c>
      <c r="J37" s="8">
        <v>0.3</v>
      </c>
      <c r="K37" s="8">
        <v>0.3</v>
      </c>
      <c r="L37" s="8">
        <v>0.3</v>
      </c>
      <c r="M37" s="8">
        <v>0.3</v>
      </c>
      <c r="N37" s="8">
        <v>0.3</v>
      </c>
      <c r="O37" s="8">
        <v>0.3</v>
      </c>
      <c r="P37" s="8">
        <v>0.3</v>
      </c>
      <c r="Q37" s="8">
        <v>0.3</v>
      </c>
      <c r="R37" s="8">
        <v>0.3</v>
      </c>
      <c r="S37" s="8">
        <v>0.3</v>
      </c>
      <c r="T37" s="8">
        <v>0.3</v>
      </c>
      <c r="U37" s="8">
        <v>0.3</v>
      </c>
      <c r="V37" s="8">
        <v>0.3</v>
      </c>
      <c r="W37" s="8">
        <v>0.3</v>
      </c>
      <c r="X37" s="8">
        <v>0.3</v>
      </c>
      <c r="Y37" s="8">
        <v>0.3</v>
      </c>
      <c r="Z37" s="8">
        <v>0.3</v>
      </c>
    </row>
    <row r="38" spans="1:26" ht="16" thickBot="1">
      <c r="B38" s="3" t="s">
        <v>46</v>
      </c>
      <c r="C38" s="8">
        <v>0.05</v>
      </c>
      <c r="D38" s="8">
        <v>0.05</v>
      </c>
      <c r="E38" s="8">
        <v>0.05</v>
      </c>
      <c r="F38" s="8">
        <v>0.05</v>
      </c>
      <c r="G38" s="8">
        <v>0.05</v>
      </c>
      <c r="H38" s="8">
        <v>0.05</v>
      </c>
      <c r="I38" s="8">
        <v>0.05</v>
      </c>
      <c r="J38" s="8">
        <v>0.05</v>
      </c>
      <c r="K38" s="8">
        <v>0.05</v>
      </c>
      <c r="L38" s="8">
        <v>0.05</v>
      </c>
      <c r="M38" s="8">
        <v>0.05</v>
      </c>
      <c r="N38" s="8">
        <v>0.05</v>
      </c>
      <c r="O38" s="8">
        <v>0.05</v>
      </c>
      <c r="P38" s="8">
        <v>0.05</v>
      </c>
      <c r="Q38" s="8">
        <v>0.05</v>
      </c>
      <c r="R38" s="8">
        <v>0.05</v>
      </c>
      <c r="S38" s="8">
        <v>0.05</v>
      </c>
      <c r="T38" s="8">
        <v>0.05</v>
      </c>
      <c r="U38" s="8">
        <v>0.05</v>
      </c>
      <c r="V38" s="8">
        <v>0.05</v>
      </c>
      <c r="W38" s="8">
        <v>0.05</v>
      </c>
      <c r="X38" s="8">
        <v>0.05</v>
      </c>
      <c r="Y38" s="8">
        <v>0.05</v>
      </c>
      <c r="Z38" s="8">
        <v>0.05</v>
      </c>
    </row>
    <row r="39" spans="1:26" ht="16" thickBot="1">
      <c r="B39" s="3" t="s">
        <v>47</v>
      </c>
      <c r="C39" s="8">
        <v>0.05</v>
      </c>
      <c r="D39" s="8">
        <v>0.05</v>
      </c>
      <c r="E39" s="8">
        <v>0.05</v>
      </c>
      <c r="F39" s="8">
        <v>0.05</v>
      </c>
      <c r="G39" s="8">
        <v>0.05</v>
      </c>
      <c r="H39" s="8">
        <v>0.05</v>
      </c>
      <c r="I39" s="8">
        <v>0.05</v>
      </c>
      <c r="J39" s="8">
        <v>0.05</v>
      </c>
      <c r="K39" s="8">
        <v>0.05</v>
      </c>
      <c r="L39" s="8">
        <v>0.05</v>
      </c>
      <c r="M39" s="8">
        <v>0.05</v>
      </c>
      <c r="N39" s="8">
        <v>0.05</v>
      </c>
      <c r="O39" s="8">
        <v>0.05</v>
      </c>
      <c r="P39" s="8">
        <v>0.05</v>
      </c>
      <c r="Q39" s="8">
        <v>0.05</v>
      </c>
      <c r="R39" s="8">
        <v>0.05</v>
      </c>
      <c r="S39" s="8">
        <v>0.05</v>
      </c>
      <c r="T39" s="8">
        <v>0.05</v>
      </c>
      <c r="U39" s="8">
        <v>0.05</v>
      </c>
      <c r="V39" s="8">
        <v>0.05</v>
      </c>
      <c r="W39" s="8">
        <v>0.05</v>
      </c>
      <c r="X39" s="8">
        <v>0.05</v>
      </c>
      <c r="Y39" s="8">
        <v>0.05</v>
      </c>
      <c r="Z39" s="8">
        <v>0.05</v>
      </c>
    </row>
    <row r="40" spans="1:26" ht="16" thickBot="1">
      <c r="B40" s="3" t="s">
        <v>48</v>
      </c>
      <c r="C40" s="8">
        <v>0.5</v>
      </c>
      <c r="D40" s="8">
        <v>0.5</v>
      </c>
      <c r="E40" s="8">
        <v>0.5</v>
      </c>
      <c r="F40" s="8">
        <v>0.5</v>
      </c>
      <c r="G40" s="8">
        <v>0.5</v>
      </c>
      <c r="H40" s="8">
        <v>0.5</v>
      </c>
      <c r="I40" s="8">
        <v>0.5</v>
      </c>
      <c r="J40" s="8">
        <v>0.5</v>
      </c>
      <c r="K40" s="8">
        <v>0.5</v>
      </c>
      <c r="L40" s="8">
        <v>0.5</v>
      </c>
      <c r="M40" s="8">
        <v>0.5</v>
      </c>
      <c r="N40" s="8">
        <v>0.5</v>
      </c>
      <c r="O40" s="8">
        <v>0.5</v>
      </c>
      <c r="P40" s="8">
        <v>0.5</v>
      </c>
      <c r="Q40" s="8">
        <v>0.5</v>
      </c>
      <c r="R40" s="8">
        <v>0.5</v>
      </c>
      <c r="S40" s="8">
        <v>0.5</v>
      </c>
      <c r="T40" s="8">
        <v>0.5</v>
      </c>
      <c r="U40" s="8">
        <v>0.5</v>
      </c>
      <c r="V40" s="8">
        <v>0.5</v>
      </c>
      <c r="W40" s="8">
        <v>0.5</v>
      </c>
      <c r="X40" s="8">
        <v>0.5</v>
      </c>
      <c r="Y40" s="8">
        <v>0.5</v>
      </c>
      <c r="Z40" s="8">
        <v>0.5</v>
      </c>
    </row>
    <row r="41" spans="1:26" ht="16" thickBot="1">
      <c r="B41" s="3" t="s">
        <v>49</v>
      </c>
      <c r="C41" s="5">
        <f t="shared" ref="C41:Z41" si="2">SUM(C35:C40)</f>
        <v>1</v>
      </c>
      <c r="D41" s="5">
        <f t="shared" si="2"/>
        <v>1</v>
      </c>
      <c r="E41" s="5">
        <f t="shared" si="2"/>
        <v>1</v>
      </c>
      <c r="F41" s="5">
        <f t="shared" si="2"/>
        <v>1</v>
      </c>
      <c r="G41" s="5">
        <f t="shared" si="2"/>
        <v>1</v>
      </c>
      <c r="H41" s="5">
        <f t="shared" si="2"/>
        <v>1</v>
      </c>
      <c r="I41" s="5">
        <f t="shared" si="2"/>
        <v>1</v>
      </c>
      <c r="J41" s="5">
        <f t="shared" si="2"/>
        <v>1</v>
      </c>
      <c r="K41" s="5">
        <f t="shared" si="2"/>
        <v>1</v>
      </c>
      <c r="L41" s="5">
        <f t="shared" si="2"/>
        <v>1</v>
      </c>
      <c r="M41" s="5">
        <f t="shared" si="2"/>
        <v>1</v>
      </c>
      <c r="N41" s="5">
        <f t="shared" si="2"/>
        <v>1</v>
      </c>
      <c r="O41" s="5">
        <f t="shared" si="2"/>
        <v>1</v>
      </c>
      <c r="P41" s="5">
        <f t="shared" si="2"/>
        <v>1</v>
      </c>
      <c r="Q41" s="5">
        <f t="shared" si="2"/>
        <v>1</v>
      </c>
      <c r="R41" s="5">
        <f t="shared" si="2"/>
        <v>1</v>
      </c>
      <c r="S41" s="5">
        <f t="shared" si="2"/>
        <v>1</v>
      </c>
      <c r="T41" s="5">
        <f t="shared" si="2"/>
        <v>1</v>
      </c>
      <c r="U41" s="5">
        <f t="shared" si="2"/>
        <v>1</v>
      </c>
      <c r="V41" s="5">
        <f t="shared" si="2"/>
        <v>1</v>
      </c>
      <c r="W41" s="5">
        <f t="shared" si="2"/>
        <v>1</v>
      </c>
      <c r="X41" s="5">
        <f t="shared" si="2"/>
        <v>1</v>
      </c>
      <c r="Y41" s="5">
        <f t="shared" si="2"/>
        <v>1</v>
      </c>
      <c r="Z41" s="5">
        <f t="shared" si="2"/>
        <v>1</v>
      </c>
    </row>
    <row r="43" spans="1:26" ht="20" thickBot="1">
      <c r="A43" s="1" t="s">
        <v>39</v>
      </c>
      <c r="C43" s="3" t="s">
        <v>12</v>
      </c>
      <c r="D43" s="3" t="s">
        <v>13</v>
      </c>
      <c r="E43" s="3" t="s">
        <v>14</v>
      </c>
      <c r="F43" s="3" t="s">
        <v>15</v>
      </c>
      <c r="G43" s="3" t="s">
        <v>16</v>
      </c>
      <c r="H43" s="3" t="s">
        <v>17</v>
      </c>
      <c r="I43" s="3" t="s">
        <v>18</v>
      </c>
      <c r="J43" s="3" t="s">
        <v>19</v>
      </c>
      <c r="K43" s="3" t="s">
        <v>20</v>
      </c>
      <c r="L43" s="3" t="s">
        <v>21</v>
      </c>
      <c r="M43" s="3" t="s">
        <v>22</v>
      </c>
      <c r="N43" s="3" t="s">
        <v>23</v>
      </c>
      <c r="O43" s="3" t="s">
        <v>24</v>
      </c>
      <c r="P43" s="3" t="s">
        <v>25</v>
      </c>
      <c r="Q43" s="3" t="s">
        <v>26</v>
      </c>
      <c r="R43" s="3" t="s">
        <v>27</v>
      </c>
      <c r="S43" s="3" t="s">
        <v>28</v>
      </c>
      <c r="T43" s="3" t="s">
        <v>29</v>
      </c>
      <c r="U43" s="3" t="s">
        <v>30</v>
      </c>
      <c r="V43" s="3" t="s">
        <v>31</v>
      </c>
      <c r="W43" s="3" t="s">
        <v>32</v>
      </c>
      <c r="X43" s="3" t="s">
        <v>33</v>
      </c>
      <c r="Y43" s="3" t="s">
        <v>34</v>
      </c>
      <c r="Z43" s="3" t="s">
        <v>35</v>
      </c>
    </row>
    <row r="44" spans="1:26" ht="17" thickTop="1" thickBot="1">
      <c r="B44" s="3" t="s">
        <v>11</v>
      </c>
      <c r="C44" s="7">
        <v>100000</v>
      </c>
      <c r="D44" s="7">
        <v>100000</v>
      </c>
      <c r="E44" s="7">
        <v>100000</v>
      </c>
      <c r="F44" s="7">
        <v>100000</v>
      </c>
      <c r="G44" s="7">
        <v>100000</v>
      </c>
      <c r="H44" s="7">
        <v>100000</v>
      </c>
      <c r="I44" s="7">
        <v>100000</v>
      </c>
      <c r="J44" s="7">
        <v>100000</v>
      </c>
      <c r="K44" s="7">
        <v>100000</v>
      </c>
      <c r="L44" s="7">
        <v>100000</v>
      </c>
      <c r="M44" s="7">
        <v>100000</v>
      </c>
      <c r="N44" s="7">
        <v>100000</v>
      </c>
      <c r="O44" s="7">
        <v>100000</v>
      </c>
      <c r="P44" s="7">
        <v>100000</v>
      </c>
      <c r="Q44" s="7">
        <v>100000</v>
      </c>
      <c r="R44" s="7">
        <v>100000</v>
      </c>
      <c r="S44" s="7">
        <v>100000</v>
      </c>
      <c r="T44" s="7">
        <v>100000</v>
      </c>
      <c r="U44" s="7">
        <v>100000</v>
      </c>
      <c r="V44" s="7">
        <v>100000</v>
      </c>
      <c r="W44" s="7">
        <v>100000</v>
      </c>
      <c r="X44" s="7">
        <v>100000</v>
      </c>
      <c r="Y44" s="7">
        <v>100000</v>
      </c>
      <c r="Z44" s="7">
        <v>100000</v>
      </c>
    </row>
    <row r="45" spans="1:26" ht="16" thickBot="1">
      <c r="B45" s="4" t="s">
        <v>62</v>
      </c>
      <c r="C45" s="2">
        <v>100</v>
      </c>
      <c r="D45" s="2">
        <v>100</v>
      </c>
      <c r="E45" s="2">
        <v>100</v>
      </c>
      <c r="F45" s="2">
        <v>100</v>
      </c>
      <c r="G45" s="2">
        <v>100</v>
      </c>
      <c r="H45" s="2">
        <v>100</v>
      </c>
      <c r="I45" s="2">
        <v>100</v>
      </c>
      <c r="J45" s="2">
        <v>100</v>
      </c>
      <c r="K45" s="2">
        <v>100</v>
      </c>
      <c r="L45" s="2">
        <v>100</v>
      </c>
      <c r="M45" s="2">
        <v>100</v>
      </c>
      <c r="N45" s="2">
        <v>100</v>
      </c>
      <c r="O45" s="2">
        <v>100</v>
      </c>
      <c r="P45" s="2">
        <v>100</v>
      </c>
      <c r="Q45" s="2">
        <v>100</v>
      </c>
      <c r="R45" s="2">
        <v>100</v>
      </c>
      <c r="S45" s="2">
        <v>100</v>
      </c>
      <c r="T45" s="2">
        <v>100</v>
      </c>
      <c r="U45" s="2">
        <v>100</v>
      </c>
      <c r="V45" s="2">
        <v>100</v>
      </c>
      <c r="W45" s="2">
        <v>100</v>
      </c>
      <c r="X45" s="2">
        <v>100</v>
      </c>
      <c r="Y45" s="2">
        <v>100</v>
      </c>
      <c r="Z45" s="2">
        <v>100</v>
      </c>
    </row>
    <row r="46" spans="1:26" ht="16" thickBot="1">
      <c r="B46" s="3" t="s">
        <v>43</v>
      </c>
      <c r="C46" s="8">
        <v>0.05</v>
      </c>
      <c r="D46" s="8">
        <v>0.05</v>
      </c>
      <c r="E46" s="8">
        <v>0.05</v>
      </c>
      <c r="F46" s="8">
        <v>0.05</v>
      </c>
      <c r="G46" s="8">
        <v>0.05</v>
      </c>
      <c r="H46" s="8">
        <v>0.05</v>
      </c>
      <c r="I46" s="8">
        <v>0.05</v>
      </c>
      <c r="J46" s="8">
        <v>0.05</v>
      </c>
      <c r="K46" s="8">
        <v>0.05</v>
      </c>
      <c r="L46" s="8">
        <v>0.05</v>
      </c>
      <c r="M46" s="8">
        <v>0.05</v>
      </c>
      <c r="N46" s="8">
        <v>0.05</v>
      </c>
      <c r="O46" s="8">
        <v>0.05</v>
      </c>
      <c r="P46" s="8">
        <v>0.05</v>
      </c>
      <c r="Q46" s="8">
        <v>0.05</v>
      </c>
      <c r="R46" s="8">
        <v>0.05</v>
      </c>
      <c r="S46" s="8">
        <v>0.05</v>
      </c>
      <c r="T46" s="8">
        <v>0.05</v>
      </c>
      <c r="U46" s="8">
        <v>0.05</v>
      </c>
      <c r="V46" s="8">
        <v>0.05</v>
      </c>
      <c r="W46" s="8">
        <v>0.05</v>
      </c>
      <c r="X46" s="8">
        <v>0.05</v>
      </c>
      <c r="Y46" s="8">
        <v>0.05</v>
      </c>
      <c r="Z46" s="8">
        <v>0.05</v>
      </c>
    </row>
    <row r="47" spans="1:26" ht="16" thickBot="1">
      <c r="B47" s="3" t="s">
        <v>44</v>
      </c>
      <c r="C47" s="8">
        <v>0.05</v>
      </c>
      <c r="D47" s="8">
        <v>0.05</v>
      </c>
      <c r="E47" s="8">
        <v>0.05</v>
      </c>
      <c r="F47" s="8">
        <v>0.05</v>
      </c>
      <c r="G47" s="8">
        <v>0.05</v>
      </c>
      <c r="H47" s="8">
        <v>0.05</v>
      </c>
      <c r="I47" s="8">
        <v>0.05</v>
      </c>
      <c r="J47" s="8">
        <v>0.05</v>
      </c>
      <c r="K47" s="8">
        <v>0.05</v>
      </c>
      <c r="L47" s="8">
        <v>0.05</v>
      </c>
      <c r="M47" s="8">
        <v>0.05</v>
      </c>
      <c r="N47" s="8">
        <v>0.05</v>
      </c>
      <c r="O47" s="8">
        <v>0.05</v>
      </c>
      <c r="P47" s="8">
        <v>0.05</v>
      </c>
      <c r="Q47" s="8">
        <v>0.05</v>
      </c>
      <c r="R47" s="8">
        <v>0.05</v>
      </c>
      <c r="S47" s="8">
        <v>0.05</v>
      </c>
      <c r="T47" s="8">
        <v>0.05</v>
      </c>
      <c r="U47" s="8">
        <v>0.05</v>
      </c>
      <c r="V47" s="8">
        <v>0.05</v>
      </c>
      <c r="W47" s="8">
        <v>0.05</v>
      </c>
      <c r="X47" s="8">
        <v>0.05</v>
      </c>
      <c r="Y47" s="8">
        <v>0.05</v>
      </c>
      <c r="Z47" s="8">
        <v>0.05</v>
      </c>
    </row>
    <row r="48" spans="1:26" ht="16" thickBot="1">
      <c r="B48" s="3" t="s">
        <v>45</v>
      </c>
      <c r="C48" s="8">
        <v>0.05</v>
      </c>
      <c r="D48" s="8">
        <v>0.05</v>
      </c>
      <c r="E48" s="8">
        <v>0.05</v>
      </c>
      <c r="F48" s="8">
        <v>0.05</v>
      </c>
      <c r="G48" s="8">
        <v>0.05</v>
      </c>
      <c r="H48" s="8">
        <v>0.05</v>
      </c>
      <c r="I48" s="8">
        <v>0.05</v>
      </c>
      <c r="J48" s="8">
        <v>0.05</v>
      </c>
      <c r="K48" s="8">
        <v>0.05</v>
      </c>
      <c r="L48" s="8">
        <v>0.05</v>
      </c>
      <c r="M48" s="8">
        <v>0.05</v>
      </c>
      <c r="N48" s="8">
        <v>0.05</v>
      </c>
      <c r="O48" s="8">
        <v>0.05</v>
      </c>
      <c r="P48" s="8">
        <v>0.05</v>
      </c>
      <c r="Q48" s="8">
        <v>0.05</v>
      </c>
      <c r="R48" s="8">
        <v>0.05</v>
      </c>
      <c r="S48" s="8">
        <v>0.05</v>
      </c>
      <c r="T48" s="8">
        <v>0.05</v>
      </c>
      <c r="U48" s="8">
        <v>0.05</v>
      </c>
      <c r="V48" s="8">
        <v>0.05</v>
      </c>
      <c r="W48" s="8">
        <v>0.05</v>
      </c>
      <c r="X48" s="8">
        <v>0.05</v>
      </c>
      <c r="Y48" s="8">
        <v>0.05</v>
      </c>
      <c r="Z48" s="8">
        <v>0.05</v>
      </c>
    </row>
    <row r="49" spans="1:26" ht="16" thickBot="1">
      <c r="B49" s="3" t="s">
        <v>46</v>
      </c>
      <c r="C49" s="8">
        <v>0.3</v>
      </c>
      <c r="D49" s="8">
        <v>0.3</v>
      </c>
      <c r="E49" s="8">
        <v>0.3</v>
      </c>
      <c r="F49" s="8">
        <v>0.3</v>
      </c>
      <c r="G49" s="8">
        <v>0.3</v>
      </c>
      <c r="H49" s="8">
        <v>0.3</v>
      </c>
      <c r="I49" s="8">
        <v>0.3</v>
      </c>
      <c r="J49" s="8">
        <v>0.3</v>
      </c>
      <c r="K49" s="8">
        <v>0.3</v>
      </c>
      <c r="L49" s="8">
        <v>0.3</v>
      </c>
      <c r="M49" s="8">
        <v>0.3</v>
      </c>
      <c r="N49" s="8">
        <v>0.3</v>
      </c>
      <c r="O49" s="8">
        <v>0.3</v>
      </c>
      <c r="P49" s="8">
        <v>0.3</v>
      </c>
      <c r="Q49" s="8">
        <v>0.3</v>
      </c>
      <c r="R49" s="8">
        <v>0.3</v>
      </c>
      <c r="S49" s="8">
        <v>0.3</v>
      </c>
      <c r="T49" s="8">
        <v>0.3</v>
      </c>
      <c r="U49" s="8">
        <v>0.3</v>
      </c>
      <c r="V49" s="8">
        <v>0.3</v>
      </c>
      <c r="W49" s="8">
        <v>0.3</v>
      </c>
      <c r="X49" s="8">
        <v>0.3</v>
      </c>
      <c r="Y49" s="8">
        <v>0.3</v>
      </c>
      <c r="Z49" s="8">
        <v>0.3</v>
      </c>
    </row>
    <row r="50" spans="1:26" ht="16" thickBot="1">
      <c r="B50" s="3" t="s">
        <v>47</v>
      </c>
      <c r="C50" s="8">
        <v>0.05</v>
      </c>
      <c r="D50" s="8">
        <v>0.05</v>
      </c>
      <c r="E50" s="8">
        <v>0.05</v>
      </c>
      <c r="F50" s="8">
        <v>0.05</v>
      </c>
      <c r="G50" s="8">
        <v>0.05</v>
      </c>
      <c r="H50" s="8">
        <v>0.05</v>
      </c>
      <c r="I50" s="8">
        <v>0.05</v>
      </c>
      <c r="J50" s="8">
        <v>0.05</v>
      </c>
      <c r="K50" s="8">
        <v>0.05</v>
      </c>
      <c r="L50" s="8">
        <v>0.05</v>
      </c>
      <c r="M50" s="8">
        <v>0.05</v>
      </c>
      <c r="N50" s="8">
        <v>0.05</v>
      </c>
      <c r="O50" s="8">
        <v>0.05</v>
      </c>
      <c r="P50" s="8">
        <v>0.05</v>
      </c>
      <c r="Q50" s="8">
        <v>0.05</v>
      </c>
      <c r="R50" s="8">
        <v>0.05</v>
      </c>
      <c r="S50" s="8">
        <v>0.05</v>
      </c>
      <c r="T50" s="8">
        <v>0.05</v>
      </c>
      <c r="U50" s="8">
        <v>0.05</v>
      </c>
      <c r="V50" s="8">
        <v>0.05</v>
      </c>
      <c r="W50" s="8">
        <v>0.05</v>
      </c>
      <c r="X50" s="8">
        <v>0.05</v>
      </c>
      <c r="Y50" s="8">
        <v>0.05</v>
      </c>
      <c r="Z50" s="8">
        <v>0.05</v>
      </c>
    </row>
    <row r="51" spans="1:26" ht="16" thickBot="1">
      <c r="B51" s="3" t="s">
        <v>48</v>
      </c>
      <c r="C51" s="8">
        <v>0.5</v>
      </c>
      <c r="D51" s="8">
        <v>0.5</v>
      </c>
      <c r="E51" s="8">
        <v>0.5</v>
      </c>
      <c r="F51" s="8">
        <v>0.5</v>
      </c>
      <c r="G51" s="8">
        <v>0.5</v>
      </c>
      <c r="H51" s="8">
        <v>0.5</v>
      </c>
      <c r="I51" s="8">
        <v>0.5</v>
      </c>
      <c r="J51" s="8">
        <v>0.5</v>
      </c>
      <c r="K51" s="8">
        <v>0.5</v>
      </c>
      <c r="L51" s="8">
        <v>0.5</v>
      </c>
      <c r="M51" s="8">
        <v>0.5</v>
      </c>
      <c r="N51" s="8">
        <v>0.5</v>
      </c>
      <c r="O51" s="8">
        <v>0.5</v>
      </c>
      <c r="P51" s="8">
        <v>0.5</v>
      </c>
      <c r="Q51" s="8">
        <v>0.5</v>
      </c>
      <c r="R51" s="8">
        <v>0.5</v>
      </c>
      <c r="S51" s="8">
        <v>0.5</v>
      </c>
      <c r="T51" s="8">
        <v>0.5</v>
      </c>
      <c r="U51" s="8">
        <v>0.5</v>
      </c>
      <c r="V51" s="8">
        <v>0.5</v>
      </c>
      <c r="W51" s="8">
        <v>0.5</v>
      </c>
      <c r="X51" s="8">
        <v>0.5</v>
      </c>
      <c r="Y51" s="8">
        <v>0.5</v>
      </c>
      <c r="Z51" s="8">
        <v>0.5</v>
      </c>
    </row>
    <row r="52" spans="1:26" ht="16" thickBot="1">
      <c r="B52" s="3" t="s">
        <v>49</v>
      </c>
      <c r="C52" s="5">
        <f t="shared" ref="C52:Z52" si="3">SUM(C46:C51)</f>
        <v>1</v>
      </c>
      <c r="D52" s="5">
        <f t="shared" si="3"/>
        <v>1</v>
      </c>
      <c r="E52" s="5">
        <f t="shared" si="3"/>
        <v>1</v>
      </c>
      <c r="F52" s="5">
        <f t="shared" si="3"/>
        <v>1</v>
      </c>
      <c r="G52" s="5">
        <f t="shared" si="3"/>
        <v>1</v>
      </c>
      <c r="H52" s="5">
        <f t="shared" si="3"/>
        <v>1</v>
      </c>
      <c r="I52" s="5">
        <f t="shared" si="3"/>
        <v>1</v>
      </c>
      <c r="J52" s="5">
        <f t="shared" si="3"/>
        <v>1</v>
      </c>
      <c r="K52" s="5">
        <f t="shared" si="3"/>
        <v>1</v>
      </c>
      <c r="L52" s="5">
        <f t="shared" si="3"/>
        <v>1</v>
      </c>
      <c r="M52" s="5">
        <f t="shared" si="3"/>
        <v>1</v>
      </c>
      <c r="N52" s="5">
        <f t="shared" si="3"/>
        <v>1</v>
      </c>
      <c r="O52" s="5">
        <f t="shared" si="3"/>
        <v>1</v>
      </c>
      <c r="P52" s="5">
        <f t="shared" si="3"/>
        <v>1</v>
      </c>
      <c r="Q52" s="5">
        <f t="shared" si="3"/>
        <v>1</v>
      </c>
      <c r="R52" s="5">
        <f t="shared" si="3"/>
        <v>1</v>
      </c>
      <c r="S52" s="5">
        <f t="shared" si="3"/>
        <v>1</v>
      </c>
      <c r="T52" s="5">
        <f t="shared" si="3"/>
        <v>1</v>
      </c>
      <c r="U52" s="5">
        <f t="shared" si="3"/>
        <v>1</v>
      </c>
      <c r="V52" s="5">
        <f t="shared" si="3"/>
        <v>1</v>
      </c>
      <c r="W52" s="5">
        <f t="shared" si="3"/>
        <v>1</v>
      </c>
      <c r="X52" s="5">
        <f t="shared" si="3"/>
        <v>1</v>
      </c>
      <c r="Y52" s="5">
        <f t="shared" si="3"/>
        <v>1</v>
      </c>
      <c r="Z52" s="5">
        <f t="shared" si="3"/>
        <v>1</v>
      </c>
    </row>
    <row r="54" spans="1:26" ht="20" thickBot="1">
      <c r="A54" s="1" t="s">
        <v>40</v>
      </c>
      <c r="C54" s="3" t="s">
        <v>12</v>
      </c>
      <c r="D54" s="3" t="s">
        <v>13</v>
      </c>
      <c r="E54" s="3" t="s">
        <v>14</v>
      </c>
      <c r="F54" s="3" t="s">
        <v>15</v>
      </c>
      <c r="G54" s="3" t="s">
        <v>16</v>
      </c>
      <c r="H54" s="3" t="s">
        <v>17</v>
      </c>
      <c r="I54" s="3" t="s">
        <v>18</v>
      </c>
      <c r="J54" s="3" t="s">
        <v>19</v>
      </c>
      <c r="K54" s="3" t="s">
        <v>20</v>
      </c>
      <c r="L54" s="3" t="s">
        <v>21</v>
      </c>
      <c r="M54" s="3" t="s">
        <v>22</v>
      </c>
      <c r="N54" s="3" t="s">
        <v>23</v>
      </c>
      <c r="O54" s="3" t="s">
        <v>24</v>
      </c>
      <c r="P54" s="3" t="s">
        <v>25</v>
      </c>
      <c r="Q54" s="3" t="s">
        <v>26</v>
      </c>
      <c r="R54" s="3" t="s">
        <v>27</v>
      </c>
      <c r="S54" s="3" t="s">
        <v>28</v>
      </c>
      <c r="T54" s="3" t="s">
        <v>29</v>
      </c>
      <c r="U54" s="3" t="s">
        <v>30</v>
      </c>
      <c r="V54" s="3" t="s">
        <v>31</v>
      </c>
      <c r="W54" s="3" t="s">
        <v>32</v>
      </c>
      <c r="X54" s="3" t="s">
        <v>33</v>
      </c>
      <c r="Y54" s="3" t="s">
        <v>34</v>
      </c>
      <c r="Z54" s="3" t="s">
        <v>35</v>
      </c>
    </row>
    <row r="55" spans="1:26" ht="17" thickTop="1" thickBot="1">
      <c r="B55" s="3" t="s">
        <v>11</v>
      </c>
      <c r="C55" s="7">
        <v>125000</v>
      </c>
      <c r="D55" s="7">
        <v>125000</v>
      </c>
      <c r="E55" s="7">
        <v>125000</v>
      </c>
      <c r="F55" s="7">
        <v>125000</v>
      </c>
      <c r="G55" s="7">
        <v>125000</v>
      </c>
      <c r="H55" s="7">
        <v>125000</v>
      </c>
      <c r="I55" s="7">
        <v>125000</v>
      </c>
      <c r="J55" s="7">
        <v>125000</v>
      </c>
      <c r="K55" s="7">
        <v>125000</v>
      </c>
      <c r="L55" s="7">
        <v>125000</v>
      </c>
      <c r="M55" s="7">
        <v>125000</v>
      </c>
      <c r="N55" s="7">
        <v>125000</v>
      </c>
      <c r="O55" s="7">
        <v>125000</v>
      </c>
      <c r="P55" s="7">
        <v>125000</v>
      </c>
      <c r="Q55" s="7">
        <v>125000</v>
      </c>
      <c r="R55" s="7">
        <v>125000</v>
      </c>
      <c r="S55" s="7">
        <v>125000</v>
      </c>
      <c r="T55" s="7">
        <v>125000</v>
      </c>
      <c r="U55" s="7">
        <v>125000</v>
      </c>
      <c r="V55" s="7">
        <v>125000</v>
      </c>
      <c r="W55" s="7">
        <v>125000</v>
      </c>
      <c r="X55" s="7">
        <v>125000</v>
      </c>
      <c r="Y55" s="7">
        <v>125000</v>
      </c>
      <c r="Z55" s="7">
        <v>125000</v>
      </c>
    </row>
    <row r="56" spans="1:26" ht="16" thickBot="1">
      <c r="B56" s="4" t="s">
        <v>62</v>
      </c>
      <c r="C56" s="2">
        <v>100</v>
      </c>
      <c r="D56" s="2">
        <v>100</v>
      </c>
      <c r="E56" s="2">
        <v>100</v>
      </c>
      <c r="F56" s="2">
        <v>100</v>
      </c>
      <c r="G56" s="2">
        <v>100</v>
      </c>
      <c r="H56" s="2">
        <v>100</v>
      </c>
      <c r="I56" s="2">
        <v>100</v>
      </c>
      <c r="J56" s="2">
        <v>100</v>
      </c>
      <c r="K56" s="2">
        <v>100</v>
      </c>
      <c r="L56" s="2">
        <v>100</v>
      </c>
      <c r="M56" s="2">
        <v>100</v>
      </c>
      <c r="N56" s="2">
        <v>100</v>
      </c>
      <c r="O56" s="2">
        <v>100</v>
      </c>
      <c r="P56" s="2">
        <v>100</v>
      </c>
      <c r="Q56" s="2">
        <v>100</v>
      </c>
      <c r="R56" s="2">
        <v>100</v>
      </c>
      <c r="S56" s="2">
        <v>100</v>
      </c>
      <c r="T56" s="2">
        <v>100</v>
      </c>
      <c r="U56" s="2">
        <v>100</v>
      </c>
      <c r="V56" s="2">
        <v>100</v>
      </c>
      <c r="W56" s="2">
        <v>100</v>
      </c>
      <c r="X56" s="2">
        <v>100</v>
      </c>
      <c r="Y56" s="2">
        <v>100</v>
      </c>
      <c r="Z56" s="2">
        <v>100</v>
      </c>
    </row>
    <row r="57" spans="1:26" ht="16" thickBot="1">
      <c r="B57" s="3" t="s">
        <v>43</v>
      </c>
      <c r="C57" s="8">
        <v>0.05</v>
      </c>
      <c r="D57" s="8">
        <v>0.05</v>
      </c>
      <c r="E57" s="8">
        <v>0.05</v>
      </c>
      <c r="F57" s="8">
        <v>0.05</v>
      </c>
      <c r="G57" s="8">
        <v>0.05</v>
      </c>
      <c r="H57" s="8">
        <v>0.05</v>
      </c>
      <c r="I57" s="8">
        <v>0.05</v>
      </c>
      <c r="J57" s="8">
        <v>0.05</v>
      </c>
      <c r="K57" s="8">
        <v>0.05</v>
      </c>
      <c r="L57" s="8">
        <v>0.05</v>
      </c>
      <c r="M57" s="8">
        <v>0.05</v>
      </c>
      <c r="N57" s="8">
        <v>0.05</v>
      </c>
      <c r="O57" s="8">
        <v>0.05</v>
      </c>
      <c r="P57" s="8">
        <v>0.05</v>
      </c>
      <c r="Q57" s="8">
        <v>0.05</v>
      </c>
      <c r="R57" s="8">
        <v>0.05</v>
      </c>
      <c r="S57" s="8">
        <v>0.05</v>
      </c>
      <c r="T57" s="8">
        <v>0.05</v>
      </c>
      <c r="U57" s="8">
        <v>0.05</v>
      </c>
      <c r="V57" s="8">
        <v>0.05</v>
      </c>
      <c r="W57" s="8">
        <v>0.05</v>
      </c>
      <c r="X57" s="8">
        <v>0.05</v>
      </c>
      <c r="Y57" s="8">
        <v>0.05</v>
      </c>
      <c r="Z57" s="8">
        <v>0.05</v>
      </c>
    </row>
    <row r="58" spans="1:26" ht="16" thickBot="1">
      <c r="B58" s="3" t="s">
        <v>44</v>
      </c>
      <c r="C58" s="8">
        <v>0.05</v>
      </c>
      <c r="D58" s="8">
        <v>0.05</v>
      </c>
      <c r="E58" s="8">
        <v>0.05</v>
      </c>
      <c r="F58" s="8">
        <v>0.05</v>
      </c>
      <c r="G58" s="8">
        <v>0.05</v>
      </c>
      <c r="H58" s="8">
        <v>0.05</v>
      </c>
      <c r="I58" s="8">
        <v>0.05</v>
      </c>
      <c r="J58" s="8">
        <v>0.05</v>
      </c>
      <c r="K58" s="8">
        <v>0.05</v>
      </c>
      <c r="L58" s="8">
        <v>0.05</v>
      </c>
      <c r="M58" s="8">
        <v>0.05</v>
      </c>
      <c r="N58" s="8">
        <v>0.05</v>
      </c>
      <c r="O58" s="8">
        <v>0.05</v>
      </c>
      <c r="P58" s="8">
        <v>0.05</v>
      </c>
      <c r="Q58" s="8">
        <v>0.05</v>
      </c>
      <c r="R58" s="8">
        <v>0.05</v>
      </c>
      <c r="S58" s="8">
        <v>0.05</v>
      </c>
      <c r="T58" s="8">
        <v>0.05</v>
      </c>
      <c r="U58" s="8">
        <v>0.05</v>
      </c>
      <c r="V58" s="8">
        <v>0.05</v>
      </c>
      <c r="W58" s="8">
        <v>0.05</v>
      </c>
      <c r="X58" s="8">
        <v>0.05</v>
      </c>
      <c r="Y58" s="8">
        <v>0.05</v>
      </c>
      <c r="Z58" s="8">
        <v>0.05</v>
      </c>
    </row>
    <row r="59" spans="1:26" ht="16" thickBot="1">
      <c r="B59" s="3" t="s">
        <v>45</v>
      </c>
      <c r="C59" s="8">
        <v>0.05</v>
      </c>
      <c r="D59" s="8">
        <v>0.05</v>
      </c>
      <c r="E59" s="8">
        <v>0.05</v>
      </c>
      <c r="F59" s="8">
        <v>0.05</v>
      </c>
      <c r="G59" s="8">
        <v>0.05</v>
      </c>
      <c r="H59" s="8">
        <v>0.05</v>
      </c>
      <c r="I59" s="8">
        <v>0.05</v>
      </c>
      <c r="J59" s="8">
        <v>0.05</v>
      </c>
      <c r="K59" s="8">
        <v>0.05</v>
      </c>
      <c r="L59" s="8">
        <v>0.05</v>
      </c>
      <c r="M59" s="8">
        <v>0.05</v>
      </c>
      <c r="N59" s="8">
        <v>0.05</v>
      </c>
      <c r="O59" s="8">
        <v>0.05</v>
      </c>
      <c r="P59" s="8">
        <v>0.05</v>
      </c>
      <c r="Q59" s="8">
        <v>0.05</v>
      </c>
      <c r="R59" s="8">
        <v>0.05</v>
      </c>
      <c r="S59" s="8">
        <v>0.05</v>
      </c>
      <c r="T59" s="8">
        <v>0.05</v>
      </c>
      <c r="U59" s="8">
        <v>0.05</v>
      </c>
      <c r="V59" s="8">
        <v>0.05</v>
      </c>
      <c r="W59" s="8">
        <v>0.05</v>
      </c>
      <c r="X59" s="8">
        <v>0.05</v>
      </c>
      <c r="Y59" s="8">
        <v>0.05</v>
      </c>
      <c r="Z59" s="8">
        <v>0.05</v>
      </c>
    </row>
    <row r="60" spans="1:26" ht="16" thickBot="1">
      <c r="B60" s="3" t="s">
        <v>46</v>
      </c>
      <c r="C60" s="8">
        <v>0.05</v>
      </c>
      <c r="D60" s="8">
        <v>0.05</v>
      </c>
      <c r="E60" s="8">
        <v>0.05</v>
      </c>
      <c r="F60" s="8">
        <v>0.05</v>
      </c>
      <c r="G60" s="8">
        <v>0.05</v>
      </c>
      <c r="H60" s="8">
        <v>0.05</v>
      </c>
      <c r="I60" s="8">
        <v>0.05</v>
      </c>
      <c r="J60" s="8">
        <v>0.05</v>
      </c>
      <c r="K60" s="8">
        <v>0.05</v>
      </c>
      <c r="L60" s="8">
        <v>0.05</v>
      </c>
      <c r="M60" s="8">
        <v>0.05</v>
      </c>
      <c r="N60" s="8">
        <v>0.05</v>
      </c>
      <c r="O60" s="8">
        <v>0.05</v>
      </c>
      <c r="P60" s="8">
        <v>0.05</v>
      </c>
      <c r="Q60" s="8">
        <v>0.05</v>
      </c>
      <c r="R60" s="8">
        <v>0.05</v>
      </c>
      <c r="S60" s="8">
        <v>0.05</v>
      </c>
      <c r="T60" s="8">
        <v>0.05</v>
      </c>
      <c r="U60" s="8">
        <v>0.05</v>
      </c>
      <c r="V60" s="8">
        <v>0.05</v>
      </c>
      <c r="W60" s="8">
        <v>0.05</v>
      </c>
      <c r="X60" s="8">
        <v>0.05</v>
      </c>
      <c r="Y60" s="8">
        <v>0.05</v>
      </c>
      <c r="Z60" s="8">
        <v>0.05</v>
      </c>
    </row>
    <row r="61" spans="1:26" ht="16" thickBot="1">
      <c r="B61" s="3" t="s">
        <v>47</v>
      </c>
      <c r="C61" s="8">
        <v>0.3</v>
      </c>
      <c r="D61" s="8">
        <v>0.3</v>
      </c>
      <c r="E61" s="8">
        <v>0.3</v>
      </c>
      <c r="F61" s="8">
        <v>0.3</v>
      </c>
      <c r="G61" s="8">
        <v>0.3</v>
      </c>
      <c r="H61" s="8">
        <v>0.3</v>
      </c>
      <c r="I61" s="8">
        <v>0.3</v>
      </c>
      <c r="J61" s="8">
        <v>0.3</v>
      </c>
      <c r="K61" s="8">
        <v>0.3</v>
      </c>
      <c r="L61" s="8">
        <v>0.3</v>
      </c>
      <c r="M61" s="8">
        <v>0.3</v>
      </c>
      <c r="N61" s="8">
        <v>0.3</v>
      </c>
      <c r="O61" s="8">
        <v>0.3</v>
      </c>
      <c r="P61" s="8">
        <v>0.3</v>
      </c>
      <c r="Q61" s="8">
        <v>0.3</v>
      </c>
      <c r="R61" s="8">
        <v>0.3</v>
      </c>
      <c r="S61" s="8">
        <v>0.3</v>
      </c>
      <c r="T61" s="8">
        <v>0.3</v>
      </c>
      <c r="U61" s="8">
        <v>0.3</v>
      </c>
      <c r="V61" s="8">
        <v>0.3</v>
      </c>
      <c r="W61" s="8">
        <v>0.3</v>
      </c>
      <c r="X61" s="8">
        <v>0.3</v>
      </c>
      <c r="Y61" s="8">
        <v>0.3</v>
      </c>
      <c r="Z61" s="8">
        <v>0.3</v>
      </c>
    </row>
    <row r="62" spans="1:26" ht="16" thickBot="1">
      <c r="B62" s="3" t="s">
        <v>48</v>
      </c>
      <c r="C62" s="8">
        <v>0.5</v>
      </c>
      <c r="D62" s="8">
        <v>0.5</v>
      </c>
      <c r="E62" s="8">
        <v>0.5</v>
      </c>
      <c r="F62" s="8">
        <v>0.5</v>
      </c>
      <c r="G62" s="8">
        <v>0.5</v>
      </c>
      <c r="H62" s="8">
        <v>0.5</v>
      </c>
      <c r="I62" s="8">
        <v>0.5</v>
      </c>
      <c r="J62" s="8">
        <v>0.5</v>
      </c>
      <c r="K62" s="8">
        <v>0.5</v>
      </c>
      <c r="L62" s="8">
        <v>0.5</v>
      </c>
      <c r="M62" s="8">
        <v>0.5</v>
      </c>
      <c r="N62" s="8">
        <v>0.5</v>
      </c>
      <c r="O62" s="8">
        <v>0.5</v>
      </c>
      <c r="P62" s="8">
        <v>0.5</v>
      </c>
      <c r="Q62" s="8">
        <v>0.5</v>
      </c>
      <c r="R62" s="8">
        <v>0.5</v>
      </c>
      <c r="S62" s="8">
        <v>0.5</v>
      </c>
      <c r="T62" s="8">
        <v>0.5</v>
      </c>
      <c r="U62" s="8">
        <v>0.5</v>
      </c>
      <c r="V62" s="8">
        <v>0.5</v>
      </c>
      <c r="W62" s="8">
        <v>0.5</v>
      </c>
      <c r="X62" s="8">
        <v>0.5</v>
      </c>
      <c r="Y62" s="8">
        <v>0.5</v>
      </c>
      <c r="Z62" s="8">
        <v>0.5</v>
      </c>
    </row>
    <row r="63" spans="1:26" ht="16" thickBot="1">
      <c r="B63" s="3" t="s">
        <v>49</v>
      </c>
      <c r="C63" s="5">
        <f t="shared" ref="C63:Z63" si="4">SUM(C57:C62)</f>
        <v>1</v>
      </c>
      <c r="D63" s="5">
        <f t="shared" si="4"/>
        <v>1</v>
      </c>
      <c r="E63" s="5">
        <f t="shared" si="4"/>
        <v>1</v>
      </c>
      <c r="F63" s="5">
        <f t="shared" si="4"/>
        <v>1</v>
      </c>
      <c r="G63" s="5">
        <f t="shared" si="4"/>
        <v>1</v>
      </c>
      <c r="H63" s="5">
        <f t="shared" si="4"/>
        <v>1</v>
      </c>
      <c r="I63" s="5">
        <f t="shared" si="4"/>
        <v>1</v>
      </c>
      <c r="J63" s="5">
        <f t="shared" si="4"/>
        <v>1</v>
      </c>
      <c r="K63" s="5">
        <f t="shared" si="4"/>
        <v>1</v>
      </c>
      <c r="L63" s="5">
        <f t="shared" si="4"/>
        <v>1</v>
      </c>
      <c r="M63" s="5">
        <f t="shared" si="4"/>
        <v>1</v>
      </c>
      <c r="N63" s="5">
        <f t="shared" si="4"/>
        <v>1</v>
      </c>
      <c r="O63" s="5">
        <f t="shared" si="4"/>
        <v>1</v>
      </c>
      <c r="P63" s="5">
        <f t="shared" si="4"/>
        <v>1</v>
      </c>
      <c r="Q63" s="5">
        <f t="shared" si="4"/>
        <v>1</v>
      </c>
      <c r="R63" s="5">
        <f t="shared" si="4"/>
        <v>1</v>
      </c>
      <c r="S63" s="5">
        <f t="shared" si="4"/>
        <v>1</v>
      </c>
      <c r="T63" s="5">
        <f t="shared" si="4"/>
        <v>1</v>
      </c>
      <c r="U63" s="5">
        <f t="shared" si="4"/>
        <v>1</v>
      </c>
      <c r="V63" s="5">
        <f t="shared" si="4"/>
        <v>1</v>
      </c>
      <c r="W63" s="5">
        <f t="shared" si="4"/>
        <v>1</v>
      </c>
      <c r="X63" s="5">
        <f t="shared" si="4"/>
        <v>1</v>
      </c>
      <c r="Y63" s="5">
        <f t="shared" si="4"/>
        <v>1</v>
      </c>
      <c r="Z63" s="5">
        <f t="shared" si="4"/>
        <v>1</v>
      </c>
    </row>
    <row r="64" spans="1:26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5"/>
  <sheetViews>
    <sheetView tabSelected="1" topLeftCell="A62" workbookViewId="0">
      <selection activeCell="H80" sqref="H80"/>
    </sheetView>
  </sheetViews>
  <sheetFormatPr baseColWidth="10" defaultRowHeight="15" x14ac:dyDescent="0"/>
  <cols>
    <col min="1" max="1" width="29.1640625" customWidth="1"/>
    <col min="2" max="2" width="8.83203125" bestFit="1" customWidth="1"/>
    <col min="3" max="26" width="11.5" bestFit="1" customWidth="1"/>
  </cols>
  <sheetData>
    <row r="2" spans="1:26" ht="20" thickBot="1">
      <c r="A2" s="1" t="s">
        <v>61</v>
      </c>
    </row>
    <row r="3" spans="1:26" ht="17" thickTop="1" thickBot="1"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24</v>
      </c>
      <c r="P3" s="3" t="s">
        <v>25</v>
      </c>
      <c r="Q3" s="3" t="s">
        <v>26</v>
      </c>
      <c r="R3" s="3" t="s">
        <v>27</v>
      </c>
      <c r="S3" s="3" t="s">
        <v>28</v>
      </c>
      <c r="T3" s="3" t="s">
        <v>29</v>
      </c>
      <c r="U3" s="3" t="s">
        <v>30</v>
      </c>
      <c r="V3" s="3" t="s">
        <v>31</v>
      </c>
      <c r="W3" s="3" t="s">
        <v>32</v>
      </c>
      <c r="X3" s="3" t="s">
        <v>33</v>
      </c>
      <c r="Y3" s="3" t="s">
        <v>34</v>
      </c>
      <c r="Z3" s="3" t="s">
        <v>35</v>
      </c>
    </row>
    <row r="4" spans="1:26" ht="16" thickBot="1">
      <c r="B4" s="3" t="s">
        <v>0</v>
      </c>
      <c r="C4" s="12">
        <f>(Inputs!C$12*Inputs!C13+Inputs!C$23*Inputs!C24+Inputs!C$34*Inputs!C35+Inputs!C$45*Inputs!C46+Inputs!C$56*Inputs!C57)</f>
        <v>50</v>
      </c>
      <c r="D4" s="12">
        <f>(Inputs!D$12*Inputs!D13+Inputs!D$23*Inputs!D24+Inputs!D$34*Inputs!D35+Inputs!D$45*Inputs!D46+Inputs!D$56*Inputs!D57)+C4*(1-Inputs!$G4)</f>
        <v>97.5</v>
      </c>
      <c r="E4" s="12">
        <f>(Inputs!E$12*Inputs!E13+Inputs!E$23*Inputs!E24+Inputs!E$34*Inputs!E35+Inputs!E$45*Inputs!E46+Inputs!E$56*Inputs!E57)+D4*(1-Inputs!$G4)</f>
        <v>142.625</v>
      </c>
      <c r="F4" s="12">
        <f>(Inputs!F$12*Inputs!F13+Inputs!F$23*Inputs!F24+Inputs!F$34*Inputs!F35+Inputs!F$45*Inputs!F46+Inputs!F$56*Inputs!F57)+E4*(1-Inputs!$G4)</f>
        <v>185.49375000000001</v>
      </c>
      <c r="G4" s="12">
        <f>(Inputs!G$12*Inputs!G13+Inputs!G$23*Inputs!G24+Inputs!G$34*Inputs!G35+Inputs!G$45*Inputs!G46+Inputs!G$56*Inputs!G57)+F4*(1-Inputs!$G4)</f>
        <v>226.21906250000001</v>
      </c>
      <c r="H4" s="12">
        <f>(Inputs!H$12*Inputs!H13+Inputs!H$23*Inputs!H24+Inputs!H$34*Inputs!H35+Inputs!H$45*Inputs!H46+Inputs!H$56*Inputs!H57)+G4*(1-Inputs!$G4)</f>
        <v>264.90810937499998</v>
      </c>
      <c r="I4" s="12">
        <f>(Inputs!I$12*Inputs!I13+Inputs!I$23*Inputs!I24+Inputs!I$34*Inputs!I35+Inputs!I$45*Inputs!I46+Inputs!I$56*Inputs!I57)+H4*(1-Inputs!$G4)</f>
        <v>301.66270390624993</v>
      </c>
      <c r="J4" s="12">
        <f>(Inputs!J$12*Inputs!J13+Inputs!J$23*Inputs!J24+Inputs!J$34*Inputs!J35+Inputs!J$45*Inputs!J46+Inputs!J$56*Inputs!J57)+I4*(1-Inputs!$G4)</f>
        <v>336.57956871093739</v>
      </c>
      <c r="K4" s="12">
        <f>(Inputs!K$12*Inputs!K13+Inputs!K$23*Inputs!K24+Inputs!K$34*Inputs!K35+Inputs!K$45*Inputs!K46+Inputs!K$56*Inputs!K57)+J4*(1-Inputs!$G4)</f>
        <v>369.75059027539049</v>
      </c>
      <c r="L4" s="12">
        <f>(Inputs!L$12*Inputs!L13+Inputs!L$23*Inputs!L24+Inputs!L$34*Inputs!L35+Inputs!L$45*Inputs!L46+Inputs!L$56*Inputs!L57)+K4*(1-Inputs!$G4)</f>
        <v>401.26306076162098</v>
      </c>
      <c r="M4" s="12">
        <f>(Inputs!M$12*Inputs!M13+Inputs!M$23*Inputs!M24+Inputs!M$34*Inputs!M35+Inputs!M$45*Inputs!M46+Inputs!M$56*Inputs!M57)+L4*(1-Inputs!$G4)</f>
        <v>431.19990772353992</v>
      </c>
      <c r="N4" s="12">
        <f>(Inputs!N$12*Inputs!N13+Inputs!N$23*Inputs!N24+Inputs!N$34*Inputs!N35+Inputs!N$45*Inputs!N46+Inputs!N$56*Inputs!N57)+M4*(1-Inputs!$G4)</f>
        <v>459.63991233736289</v>
      </c>
      <c r="O4" s="12">
        <f>(Inputs!O$12*Inputs!O13+Inputs!O$23*Inputs!O24+Inputs!O$34*Inputs!O35+Inputs!O$45*Inputs!O46+Inputs!O$56*Inputs!O57)+N4*(1-Inputs!$G4)</f>
        <v>486.65791672049471</v>
      </c>
      <c r="P4" s="12">
        <f>(Inputs!P$12*Inputs!P13+Inputs!P$23*Inputs!P24+Inputs!P$34*Inputs!P35+Inputs!P$45*Inputs!P46+Inputs!P$56*Inputs!P57)+O4*(1-Inputs!$G4)</f>
        <v>512.32502088446995</v>
      </c>
      <c r="Q4" s="12">
        <f>(Inputs!Q$12*Inputs!Q13+Inputs!Q$23*Inputs!Q24+Inputs!Q$34*Inputs!Q35+Inputs!Q$45*Inputs!Q46+Inputs!Q$56*Inputs!Q57)+P4*(1-Inputs!$G4)</f>
        <v>536.70876984024642</v>
      </c>
      <c r="R4" s="12">
        <f>(Inputs!R$12*Inputs!R13+Inputs!R$23*Inputs!R24+Inputs!R$34*Inputs!R35+Inputs!R$45*Inputs!R46+Inputs!R$56*Inputs!R57)+Q4*(1-Inputs!$G4)</f>
        <v>559.87333134823405</v>
      </c>
      <c r="S4" s="12">
        <f>(Inputs!S$12*Inputs!S13+Inputs!S$23*Inputs!S24+Inputs!S$34*Inputs!S35+Inputs!S$45*Inputs!S46+Inputs!S$56*Inputs!S57)+R4*(1-Inputs!$G4)</f>
        <v>581.87966478082228</v>
      </c>
      <c r="T4" s="12">
        <f>(Inputs!T$12*Inputs!T13+Inputs!T$23*Inputs!T24+Inputs!T$34*Inputs!T35+Inputs!T$45*Inputs!T46+Inputs!T$56*Inputs!T57)+S4*(1-Inputs!$G4)</f>
        <v>602.78568154178117</v>
      </c>
      <c r="U4" s="12">
        <f>(Inputs!U$12*Inputs!U13+Inputs!U$23*Inputs!U24+Inputs!U$34*Inputs!U35+Inputs!U$45*Inputs!U46+Inputs!U$56*Inputs!U57)+T4*(1-Inputs!$G4)</f>
        <v>622.64639746469209</v>
      </c>
      <c r="V4" s="12">
        <f>(Inputs!V$12*Inputs!V13+Inputs!V$23*Inputs!V24+Inputs!V$34*Inputs!V35+Inputs!V$45*Inputs!V46+Inputs!V$56*Inputs!V57)+U4*(1-Inputs!$G4)</f>
        <v>641.51407759145741</v>
      </c>
      <c r="W4" s="12">
        <f>(Inputs!W$12*Inputs!W13+Inputs!W$23*Inputs!W24+Inputs!W$34*Inputs!W35+Inputs!W$45*Inputs!W46+Inputs!W$56*Inputs!W57)+V4*(1-Inputs!$G4)</f>
        <v>659.43837371188454</v>
      </c>
      <c r="X4" s="12">
        <f>(Inputs!X$12*Inputs!X13+Inputs!X$23*Inputs!X24+Inputs!X$34*Inputs!X35+Inputs!X$45*Inputs!X46+Inputs!X$56*Inputs!X57)+W4*(1-Inputs!$G4)</f>
        <v>676.4664550262903</v>
      </c>
      <c r="Y4" s="12">
        <f>(Inputs!Y$12*Inputs!Y13+Inputs!Y$23*Inputs!Y24+Inputs!Y$34*Inputs!Y35+Inputs!Y$45*Inputs!Y46+Inputs!Y$56*Inputs!Y57)+X4*(1-Inputs!$G4)</f>
        <v>692.64313227497576</v>
      </c>
      <c r="Z4" s="12">
        <f>(Inputs!Z$12*Inputs!Z13+Inputs!Z$23*Inputs!Z24+Inputs!Z$34*Inputs!Z35+Inputs!Z$45*Inputs!Z46+Inputs!Z$56*Inputs!Z57)+Y4*(1-Inputs!$G4)</f>
        <v>708.01097566122689</v>
      </c>
    </row>
    <row r="5" spans="1:26" ht="16" thickBot="1">
      <c r="B5" s="3" t="s">
        <v>1</v>
      </c>
      <c r="C5" s="12">
        <f>(Inputs!C$12*Inputs!C14+Inputs!C$23*Inputs!C25+Inputs!C$34*Inputs!C36+Inputs!C$45*Inputs!C47+Inputs!C$56*Inputs!C58)</f>
        <v>50</v>
      </c>
      <c r="D5" s="12">
        <f>(Inputs!D$12*Inputs!D14+Inputs!D$23*Inputs!D25+Inputs!D$34*Inputs!D36+Inputs!D$45*Inputs!D47+Inputs!D$56*Inputs!D58)+C5*(1-Inputs!$G5)</f>
        <v>98</v>
      </c>
      <c r="E5" s="12">
        <f>(Inputs!E$12*Inputs!E14+Inputs!E$23*Inputs!E25+Inputs!E$34*Inputs!E36+Inputs!E$45*Inputs!E47+Inputs!E$56*Inputs!E58)+D5*(1-Inputs!$G5)</f>
        <v>144.07999999999998</v>
      </c>
      <c r="F5" s="12">
        <f>(Inputs!F$12*Inputs!F14+Inputs!F$23*Inputs!F25+Inputs!F$34*Inputs!F36+Inputs!F$45*Inputs!F47+Inputs!F$56*Inputs!F58)+E5*(1-Inputs!$G5)</f>
        <v>188.31679999999997</v>
      </c>
      <c r="G5" s="12">
        <f>(Inputs!G$12*Inputs!G14+Inputs!G$23*Inputs!G25+Inputs!G$34*Inputs!G36+Inputs!G$45*Inputs!G47+Inputs!G$56*Inputs!G58)+F5*(1-Inputs!$G5)</f>
        <v>230.78412799999995</v>
      </c>
      <c r="H5" s="12">
        <f>(Inputs!H$12*Inputs!H14+Inputs!H$23*Inputs!H25+Inputs!H$34*Inputs!H36+Inputs!H$45*Inputs!H47+Inputs!H$56*Inputs!H58)+G5*(1-Inputs!$G5)</f>
        <v>271.55276287999993</v>
      </c>
      <c r="I5" s="12">
        <f>(Inputs!I$12*Inputs!I14+Inputs!I$23*Inputs!I25+Inputs!I$34*Inputs!I36+Inputs!I$45*Inputs!I47+Inputs!I$56*Inputs!I58)+H5*(1-Inputs!$G5)</f>
        <v>310.69065236479992</v>
      </c>
      <c r="J5" s="12">
        <f>(Inputs!J$12*Inputs!J14+Inputs!J$23*Inputs!J25+Inputs!J$34*Inputs!J36+Inputs!J$45*Inputs!J47+Inputs!J$56*Inputs!J58)+I5*(1-Inputs!$G5)</f>
        <v>348.26302627020789</v>
      </c>
      <c r="K5" s="12">
        <f>(Inputs!K$12*Inputs!K14+Inputs!K$23*Inputs!K25+Inputs!K$34*Inputs!K36+Inputs!K$45*Inputs!K47+Inputs!K$56*Inputs!K58)+J5*(1-Inputs!$G5)</f>
        <v>384.33250521939954</v>
      </c>
      <c r="L5" s="12">
        <f>(Inputs!L$12*Inputs!L14+Inputs!L$23*Inputs!L25+Inputs!L$34*Inputs!L36+Inputs!L$45*Inputs!L47+Inputs!L$56*Inputs!L58)+K5*(1-Inputs!$G5)</f>
        <v>418.95920501062352</v>
      </c>
      <c r="M5" s="12">
        <f>(Inputs!M$12*Inputs!M14+Inputs!M$23*Inputs!M25+Inputs!M$34*Inputs!M36+Inputs!M$45*Inputs!M47+Inputs!M$56*Inputs!M58)+L5*(1-Inputs!$G5)</f>
        <v>452.20083681019855</v>
      </c>
      <c r="N5" s="12">
        <f>(Inputs!N$12*Inputs!N14+Inputs!N$23*Inputs!N25+Inputs!N$34*Inputs!N36+Inputs!N$45*Inputs!N47+Inputs!N$56*Inputs!N58)+M5*(1-Inputs!$G5)</f>
        <v>484.11280333779058</v>
      </c>
      <c r="O5" s="12">
        <f>(Inputs!O$12*Inputs!O14+Inputs!O$23*Inputs!O25+Inputs!O$34*Inputs!O36+Inputs!O$45*Inputs!O47+Inputs!O$56*Inputs!O58)+N5*(1-Inputs!$G5)</f>
        <v>514.74829120427898</v>
      </c>
      <c r="P5" s="12">
        <f>(Inputs!P$12*Inputs!P14+Inputs!P$23*Inputs!P25+Inputs!P$34*Inputs!P36+Inputs!P$45*Inputs!P47+Inputs!P$56*Inputs!P58)+O5*(1-Inputs!$G5)</f>
        <v>544.15835955610783</v>
      </c>
      <c r="Q5" s="12">
        <f>(Inputs!Q$12*Inputs!Q14+Inputs!Q$23*Inputs!Q25+Inputs!Q$34*Inputs!Q36+Inputs!Q$45*Inputs!Q47+Inputs!Q$56*Inputs!Q58)+P5*(1-Inputs!$G5)</f>
        <v>572.39202517386354</v>
      </c>
      <c r="R5" s="12">
        <f>(Inputs!R$12*Inputs!R14+Inputs!R$23*Inputs!R25+Inputs!R$34*Inputs!R36+Inputs!R$45*Inputs!R47+Inputs!R$56*Inputs!R58)+Q5*(1-Inputs!$G5)</f>
        <v>599.49634416690901</v>
      </c>
      <c r="S5" s="12">
        <f>(Inputs!S$12*Inputs!S14+Inputs!S$23*Inputs!S25+Inputs!S$34*Inputs!S36+Inputs!S$45*Inputs!S47+Inputs!S$56*Inputs!S58)+R5*(1-Inputs!$G5)</f>
        <v>625.51649040023267</v>
      </c>
      <c r="T5" s="12">
        <f>(Inputs!T$12*Inputs!T14+Inputs!T$23*Inputs!T25+Inputs!T$34*Inputs!T36+Inputs!T$45*Inputs!T47+Inputs!T$56*Inputs!T58)+S5*(1-Inputs!$G5)</f>
        <v>650.49583078422336</v>
      </c>
      <c r="U5" s="12">
        <f>(Inputs!U$12*Inputs!U14+Inputs!U$23*Inputs!U25+Inputs!U$34*Inputs!U36+Inputs!U$45*Inputs!U47+Inputs!U$56*Inputs!U58)+T5*(1-Inputs!$G5)</f>
        <v>674.47599755285444</v>
      </c>
      <c r="V5" s="12">
        <f>(Inputs!V$12*Inputs!V14+Inputs!V$23*Inputs!V25+Inputs!V$34*Inputs!V36+Inputs!V$45*Inputs!V47+Inputs!V$56*Inputs!V58)+U5*(1-Inputs!$G5)</f>
        <v>697.49695765074023</v>
      </c>
      <c r="W5" s="12">
        <f>(Inputs!W$12*Inputs!W14+Inputs!W$23*Inputs!W25+Inputs!W$34*Inputs!W36+Inputs!W$45*Inputs!W47+Inputs!W$56*Inputs!W58)+V5*(1-Inputs!$G5)</f>
        <v>719.59707934471055</v>
      </c>
      <c r="X5" s="12">
        <f>(Inputs!X$12*Inputs!X14+Inputs!X$23*Inputs!X25+Inputs!X$34*Inputs!X36+Inputs!X$45*Inputs!X47+Inputs!X$56*Inputs!X58)+W5*(1-Inputs!$G5)</f>
        <v>740.81319617092208</v>
      </c>
      <c r="Y5" s="12">
        <f>(Inputs!Y$12*Inputs!Y14+Inputs!Y$23*Inputs!Y25+Inputs!Y$34*Inputs!Y36+Inputs!Y$45*Inputs!Y47+Inputs!Y$56*Inputs!Y58)+X5*(1-Inputs!$G5)</f>
        <v>761.18066832408522</v>
      </c>
      <c r="Z5" s="12">
        <f>(Inputs!Z$12*Inputs!Z14+Inputs!Z$23*Inputs!Z25+Inputs!Z$34*Inputs!Z36+Inputs!Z$45*Inputs!Z47+Inputs!Z$56*Inputs!Z58)+Y5*(1-Inputs!$G5)</f>
        <v>780.73344159112173</v>
      </c>
    </row>
    <row r="6" spans="1:26" ht="16" thickBot="1">
      <c r="B6" s="3" t="s">
        <v>2</v>
      </c>
      <c r="C6" s="12">
        <f>(Inputs!C$12*Inputs!C15+Inputs!C$23*Inputs!C26+Inputs!C$34*Inputs!C37+Inputs!C$45*Inputs!C48+Inputs!C$56*Inputs!C59)</f>
        <v>50</v>
      </c>
      <c r="D6" s="12">
        <f>(Inputs!D$12*Inputs!D15+Inputs!D$23*Inputs!D26+Inputs!D$34*Inputs!D37+Inputs!D$45*Inputs!D48+Inputs!D$56*Inputs!D59)+C6*(1-Inputs!$G6)</f>
        <v>98.5</v>
      </c>
      <c r="E6" s="12">
        <f>(Inputs!E$12*Inputs!E15+Inputs!E$23*Inputs!E26+Inputs!E$34*Inputs!E37+Inputs!E$45*Inputs!E48+Inputs!E$56*Inputs!E59)+D6*(1-Inputs!$G6)</f>
        <v>145.54500000000002</v>
      </c>
      <c r="F6" s="12">
        <f>(Inputs!F$12*Inputs!F15+Inputs!F$23*Inputs!F26+Inputs!F$34*Inputs!F37+Inputs!F$45*Inputs!F48+Inputs!F$56*Inputs!F59)+E6*(1-Inputs!$G6)</f>
        <v>191.17865</v>
      </c>
      <c r="G6" s="12">
        <f>(Inputs!G$12*Inputs!G15+Inputs!G$23*Inputs!G26+Inputs!G$34*Inputs!G37+Inputs!G$45*Inputs!G48+Inputs!G$56*Inputs!G59)+F6*(1-Inputs!$G6)</f>
        <v>235.44329049999999</v>
      </c>
      <c r="H6" s="12">
        <f>(Inputs!H$12*Inputs!H15+Inputs!H$23*Inputs!H26+Inputs!H$34*Inputs!H37+Inputs!H$45*Inputs!H48+Inputs!H$56*Inputs!H59)+G6*(1-Inputs!$G6)</f>
        <v>278.37999178500002</v>
      </c>
      <c r="I6" s="12">
        <f>(Inputs!I$12*Inputs!I15+Inputs!I$23*Inputs!I26+Inputs!I$34*Inputs!I37+Inputs!I$45*Inputs!I48+Inputs!I$56*Inputs!I59)+H6*(1-Inputs!$G6)</f>
        <v>320.02859203144999</v>
      </c>
      <c r="J6" s="12">
        <f>(Inputs!J$12*Inputs!J15+Inputs!J$23*Inputs!J26+Inputs!J$34*Inputs!J37+Inputs!J$45*Inputs!J48+Inputs!J$56*Inputs!J59)+I6*(1-Inputs!$G6)</f>
        <v>360.42773427050651</v>
      </c>
      <c r="K6" s="12">
        <f>(Inputs!K$12*Inputs!K15+Inputs!K$23*Inputs!K26+Inputs!K$34*Inputs!K37+Inputs!K$45*Inputs!K48+Inputs!K$56*Inputs!K59)+J6*(1-Inputs!$G6)</f>
        <v>399.61490224239128</v>
      </c>
      <c r="L6" s="12">
        <f>(Inputs!L$12*Inputs!L15+Inputs!L$23*Inputs!L26+Inputs!L$34*Inputs!L37+Inputs!L$45*Inputs!L48+Inputs!L$56*Inputs!L59)+K6*(1-Inputs!$G6)</f>
        <v>437.62645517511953</v>
      </c>
      <c r="M6" s="12">
        <f>(Inputs!M$12*Inputs!M15+Inputs!M$23*Inputs!M26+Inputs!M$34*Inputs!M37+Inputs!M$45*Inputs!M48+Inputs!M$56*Inputs!M59)+L6*(1-Inputs!$G6)</f>
        <v>474.49766151986591</v>
      </c>
      <c r="N6" s="12">
        <f>(Inputs!N$12*Inputs!N15+Inputs!N$23*Inputs!N26+Inputs!N$34*Inputs!N37+Inputs!N$45*Inputs!N48+Inputs!N$56*Inputs!N59)+M6*(1-Inputs!$G6)</f>
        <v>510.2627316742699</v>
      </c>
      <c r="O6" s="12">
        <f>(Inputs!O$12*Inputs!O15+Inputs!O$23*Inputs!O26+Inputs!O$34*Inputs!O37+Inputs!O$45*Inputs!O48+Inputs!O$56*Inputs!O59)+N6*(1-Inputs!$G6)</f>
        <v>544.95484972404176</v>
      </c>
      <c r="P6" s="12">
        <f>(Inputs!P$12*Inputs!P15+Inputs!P$23*Inputs!P26+Inputs!P$34*Inputs!P37+Inputs!P$45*Inputs!P48+Inputs!P$56*Inputs!P59)+O6*(1-Inputs!$G6)</f>
        <v>578.60620423232047</v>
      </c>
      <c r="Q6" s="12">
        <f>(Inputs!Q$12*Inputs!Q15+Inputs!Q$23*Inputs!Q26+Inputs!Q$34*Inputs!Q37+Inputs!Q$45*Inputs!Q48+Inputs!Q$56*Inputs!Q59)+P6*(1-Inputs!$G6)</f>
        <v>611.24801810535087</v>
      </c>
      <c r="R6" s="12">
        <f>(Inputs!R$12*Inputs!R15+Inputs!R$23*Inputs!R26+Inputs!R$34*Inputs!R37+Inputs!R$45*Inputs!R48+Inputs!R$56*Inputs!R59)+Q6*(1-Inputs!$G6)</f>
        <v>642.91057756219027</v>
      </c>
      <c r="S6" s="12">
        <f>(Inputs!S$12*Inputs!S15+Inputs!S$23*Inputs!S26+Inputs!S$34*Inputs!S37+Inputs!S$45*Inputs!S48+Inputs!S$56*Inputs!S59)+R6*(1-Inputs!$G6)</f>
        <v>673.62326023532455</v>
      </c>
      <c r="T6" s="12">
        <f>(Inputs!T$12*Inputs!T15+Inputs!T$23*Inputs!T26+Inputs!T$34*Inputs!T37+Inputs!T$45*Inputs!T48+Inputs!T$56*Inputs!T59)+S6*(1-Inputs!$G6)</f>
        <v>703.41456242826484</v>
      </c>
      <c r="U6" s="12">
        <f>(Inputs!U$12*Inputs!U15+Inputs!U$23*Inputs!U26+Inputs!U$34*Inputs!U37+Inputs!U$45*Inputs!U48+Inputs!U$56*Inputs!U59)+T6*(1-Inputs!$G6)</f>
        <v>732.31212555541686</v>
      </c>
      <c r="V6" s="12">
        <f>(Inputs!V$12*Inputs!V15+Inputs!V$23*Inputs!V26+Inputs!V$34*Inputs!V37+Inputs!V$45*Inputs!V48+Inputs!V$56*Inputs!V59)+U6*(1-Inputs!$G6)</f>
        <v>760.34276178875427</v>
      </c>
      <c r="W6" s="12">
        <f>(Inputs!W$12*Inputs!W15+Inputs!W$23*Inputs!W26+Inputs!W$34*Inputs!W37+Inputs!W$45*Inputs!W48+Inputs!W$56*Inputs!W59)+V6*(1-Inputs!$G6)</f>
        <v>787.5324789350916</v>
      </c>
      <c r="X6" s="12">
        <f>(Inputs!X$12*Inputs!X15+Inputs!X$23*Inputs!X26+Inputs!X$34*Inputs!X37+Inputs!X$45*Inputs!X48+Inputs!X$56*Inputs!X59)+W6*(1-Inputs!$G6)</f>
        <v>813.90650456703884</v>
      </c>
      <c r="Y6" s="12">
        <f>(Inputs!Y$12*Inputs!Y15+Inputs!Y$23*Inputs!Y26+Inputs!Y$34*Inputs!Y37+Inputs!Y$45*Inputs!Y48+Inputs!Y$56*Inputs!Y59)+X6*(1-Inputs!$G6)</f>
        <v>839.48930943002767</v>
      </c>
      <c r="Z6" s="12">
        <f>(Inputs!Z$12*Inputs!Z15+Inputs!Z$23*Inputs!Z26+Inputs!Z$34*Inputs!Z37+Inputs!Z$45*Inputs!Z48+Inputs!Z$56*Inputs!Z59)+Y6*(1-Inputs!$G6)</f>
        <v>864.30463014712677</v>
      </c>
    </row>
    <row r="7" spans="1:26" ht="16" thickBot="1">
      <c r="B7" s="3" t="s">
        <v>3</v>
      </c>
      <c r="C7" s="12">
        <f>(Inputs!C$12*Inputs!C16+Inputs!C$23*Inputs!C27+Inputs!C$34*Inputs!C38+Inputs!C$45*Inputs!C49+Inputs!C$56*Inputs!C60)</f>
        <v>50</v>
      </c>
      <c r="D7" s="12">
        <f>(Inputs!D$12*Inputs!D16+Inputs!D$23*Inputs!D27+Inputs!D$34*Inputs!D38+Inputs!D$45*Inputs!D49+Inputs!D$56*Inputs!D60)+C7*(1-Inputs!$G7)</f>
        <v>99</v>
      </c>
      <c r="E7" s="12">
        <f>(Inputs!E$12*Inputs!E16+Inputs!E$23*Inputs!E27+Inputs!E$34*Inputs!E38+Inputs!E$45*Inputs!E49+Inputs!E$56*Inputs!E60)+D7*(1-Inputs!$G7)</f>
        <v>147.01999999999998</v>
      </c>
      <c r="F7" s="12">
        <f>(Inputs!F$12*Inputs!F16+Inputs!F$23*Inputs!F27+Inputs!F$34*Inputs!F38+Inputs!F$45*Inputs!F49+Inputs!F$56*Inputs!F60)+E7*(1-Inputs!$G7)</f>
        <v>194.07959999999997</v>
      </c>
      <c r="G7" s="12">
        <f>(Inputs!G$12*Inputs!G16+Inputs!G$23*Inputs!G27+Inputs!G$34*Inputs!G38+Inputs!G$45*Inputs!G49+Inputs!G$56*Inputs!G60)+F7*(1-Inputs!$G7)</f>
        <v>240.19800799999996</v>
      </c>
      <c r="H7" s="12">
        <f>(Inputs!H$12*Inputs!H16+Inputs!H$23*Inputs!H27+Inputs!H$34*Inputs!H38+Inputs!H$45*Inputs!H49+Inputs!H$56*Inputs!H60)+G7*(1-Inputs!$G7)</f>
        <v>285.39404783999998</v>
      </c>
      <c r="I7" s="12">
        <f>(Inputs!I$12*Inputs!I16+Inputs!I$23*Inputs!I27+Inputs!I$34*Inputs!I38+Inputs!I$45*Inputs!I49+Inputs!I$56*Inputs!I60)+H7*(1-Inputs!$G7)</f>
        <v>329.68616688319997</v>
      </c>
      <c r="J7" s="12">
        <f>(Inputs!J$12*Inputs!J16+Inputs!J$23*Inputs!J27+Inputs!J$34*Inputs!J38+Inputs!J$45*Inputs!J49+Inputs!J$56*Inputs!J60)+I7*(1-Inputs!$G7)</f>
        <v>373.09244354553596</v>
      </c>
      <c r="K7" s="12">
        <f>(Inputs!K$12*Inputs!K16+Inputs!K$23*Inputs!K27+Inputs!K$34*Inputs!K38+Inputs!K$45*Inputs!K49+Inputs!K$56*Inputs!K60)+J7*(1-Inputs!$G7)</f>
        <v>415.63059467462523</v>
      </c>
      <c r="L7" s="12">
        <f>(Inputs!L$12*Inputs!L16+Inputs!L$23*Inputs!L27+Inputs!L$34*Inputs!L38+Inputs!L$45*Inputs!L49+Inputs!L$56*Inputs!L60)+K7*(1-Inputs!$G7)</f>
        <v>457.31798278113274</v>
      </c>
      <c r="M7" s="12">
        <f>(Inputs!M$12*Inputs!M16+Inputs!M$23*Inputs!M27+Inputs!M$34*Inputs!M38+Inputs!M$45*Inputs!M49+Inputs!M$56*Inputs!M60)+L7*(1-Inputs!$G7)</f>
        <v>498.17162312551005</v>
      </c>
      <c r="N7" s="12">
        <f>(Inputs!N$12*Inputs!N16+Inputs!N$23*Inputs!N27+Inputs!N$34*Inputs!N38+Inputs!N$45*Inputs!N49+Inputs!N$56*Inputs!N60)+M7*(1-Inputs!$G7)</f>
        <v>538.20819066299987</v>
      </c>
      <c r="O7" s="12">
        <f>(Inputs!O$12*Inputs!O16+Inputs!O$23*Inputs!O27+Inputs!O$34*Inputs!O38+Inputs!O$45*Inputs!O49+Inputs!O$56*Inputs!O60)+N7*(1-Inputs!$G7)</f>
        <v>577.44402684973988</v>
      </c>
      <c r="P7" s="12">
        <f>(Inputs!P$12*Inputs!P16+Inputs!P$23*Inputs!P27+Inputs!P$34*Inputs!P38+Inputs!P$45*Inputs!P49+Inputs!P$56*Inputs!P60)+O7*(1-Inputs!$G7)</f>
        <v>615.89514631274506</v>
      </c>
      <c r="Q7" s="12">
        <f>(Inputs!Q$12*Inputs!Q16+Inputs!Q$23*Inputs!Q27+Inputs!Q$34*Inputs!Q38+Inputs!Q$45*Inputs!Q49+Inputs!Q$56*Inputs!Q60)+P7*(1-Inputs!$G7)</f>
        <v>653.57724338649018</v>
      </c>
      <c r="R7" s="12">
        <f>(Inputs!R$12*Inputs!R16+Inputs!R$23*Inputs!R27+Inputs!R$34*Inputs!R38+Inputs!R$45*Inputs!R49+Inputs!R$56*Inputs!R60)+Q7*(1-Inputs!$G7)</f>
        <v>690.50569851876037</v>
      </c>
      <c r="S7" s="12">
        <f>(Inputs!S$12*Inputs!S16+Inputs!S$23*Inputs!S27+Inputs!S$34*Inputs!S38+Inputs!S$45*Inputs!S49+Inputs!S$56*Inputs!S60)+R7*(1-Inputs!$G7)</f>
        <v>726.69558454838511</v>
      </c>
      <c r="T7" s="12">
        <f>(Inputs!T$12*Inputs!T16+Inputs!T$23*Inputs!T27+Inputs!T$34*Inputs!T38+Inputs!T$45*Inputs!T49+Inputs!T$56*Inputs!T60)+S7*(1-Inputs!$G7)</f>
        <v>762.16167285741744</v>
      </c>
      <c r="U7" s="12">
        <f>(Inputs!U$12*Inputs!U16+Inputs!U$23*Inputs!U27+Inputs!U$34*Inputs!U38+Inputs!U$45*Inputs!U49+Inputs!U$56*Inputs!U60)+T7*(1-Inputs!$G7)</f>
        <v>796.91843940026911</v>
      </c>
      <c r="V7" s="12">
        <f>(Inputs!V$12*Inputs!V16+Inputs!V$23*Inputs!V27+Inputs!V$34*Inputs!V38+Inputs!V$45*Inputs!V49+Inputs!V$56*Inputs!V60)+U7*(1-Inputs!$G7)</f>
        <v>830.98007061226372</v>
      </c>
      <c r="W7" s="12">
        <f>(Inputs!W$12*Inputs!W16+Inputs!W$23*Inputs!W27+Inputs!W$34*Inputs!W38+Inputs!W$45*Inputs!W49+Inputs!W$56*Inputs!W60)+V7*(1-Inputs!$G7)</f>
        <v>864.36046920001843</v>
      </c>
      <c r="X7" s="12">
        <f>(Inputs!X$12*Inputs!X16+Inputs!X$23*Inputs!X27+Inputs!X$34*Inputs!X38+Inputs!X$45*Inputs!X49+Inputs!X$56*Inputs!X60)+W7*(1-Inputs!$G7)</f>
        <v>897.07325981601809</v>
      </c>
      <c r="Y7" s="12">
        <f>(Inputs!Y$12*Inputs!Y16+Inputs!Y$23*Inputs!Y27+Inputs!Y$34*Inputs!Y38+Inputs!Y$45*Inputs!Y49+Inputs!Y$56*Inputs!Y60)+X7*(1-Inputs!$G7)</f>
        <v>929.13179461969776</v>
      </c>
      <c r="Z7" s="12">
        <f>(Inputs!Z$12*Inputs!Z16+Inputs!Z$23*Inputs!Z27+Inputs!Z$34*Inputs!Z38+Inputs!Z$45*Inputs!Z49+Inputs!Z$56*Inputs!Z60)+Y7*(1-Inputs!$G7)</f>
        <v>960.54915872730373</v>
      </c>
    </row>
    <row r="8" spans="1:26" ht="16" thickBot="1">
      <c r="B8" s="3" t="s">
        <v>4</v>
      </c>
      <c r="C8" s="12">
        <f>(Inputs!C$12*Inputs!C17+Inputs!C$23*Inputs!C28+Inputs!C$34*Inputs!C39+Inputs!C$45*Inputs!C50+Inputs!C$56*Inputs!C61)</f>
        <v>50</v>
      </c>
      <c r="D8" s="12">
        <f>(Inputs!D$12*Inputs!D17+Inputs!D$23*Inputs!D28+Inputs!D$34*Inputs!D39+Inputs!D$45*Inputs!D50+Inputs!D$56*Inputs!D61)+C8*(1-Inputs!$G8)</f>
        <v>99.5</v>
      </c>
      <c r="E8" s="12">
        <f>(Inputs!E$12*Inputs!E17+Inputs!E$23*Inputs!E28+Inputs!E$34*Inputs!E39+Inputs!E$45*Inputs!E50+Inputs!E$56*Inputs!E61)+D8*(1-Inputs!$G8)</f>
        <v>148.505</v>
      </c>
      <c r="F8" s="12">
        <f>(Inputs!F$12*Inputs!F17+Inputs!F$23*Inputs!F28+Inputs!F$34*Inputs!F39+Inputs!F$45*Inputs!F50+Inputs!F$56*Inputs!F61)+E8*(1-Inputs!$G8)</f>
        <v>197.01994999999999</v>
      </c>
      <c r="G8" s="12">
        <f>(Inputs!G$12*Inputs!G17+Inputs!G$23*Inputs!G28+Inputs!G$34*Inputs!G39+Inputs!G$45*Inputs!G50+Inputs!G$56*Inputs!G61)+F8*(1-Inputs!$G8)</f>
        <v>245.04975049999999</v>
      </c>
      <c r="H8" s="12">
        <f>(Inputs!H$12*Inputs!H17+Inputs!H$23*Inputs!H28+Inputs!H$34*Inputs!H39+Inputs!H$45*Inputs!H50+Inputs!H$56*Inputs!H61)+G8*(1-Inputs!$G8)</f>
        <v>292.59925299499997</v>
      </c>
      <c r="I8" s="12">
        <f>(Inputs!I$12*Inputs!I17+Inputs!I$23*Inputs!I28+Inputs!I$34*Inputs!I39+Inputs!I$45*Inputs!I50+Inputs!I$56*Inputs!I61)+H8*(1-Inputs!$G8)</f>
        <v>339.67326046504996</v>
      </c>
      <c r="J8" s="12">
        <f>(Inputs!J$12*Inputs!J17+Inputs!J$23*Inputs!J28+Inputs!J$34*Inputs!J39+Inputs!J$45*Inputs!J50+Inputs!J$56*Inputs!J61)+I8*(1-Inputs!$G8)</f>
        <v>386.27652786039948</v>
      </c>
      <c r="K8" s="12">
        <f>(Inputs!K$12*Inputs!K17+Inputs!K$23*Inputs!K28+Inputs!K$34*Inputs!K39+Inputs!K$45*Inputs!K50+Inputs!K$56*Inputs!K61)+J8*(1-Inputs!$G8)</f>
        <v>432.41376258179548</v>
      </c>
      <c r="L8" s="12">
        <f>(Inputs!L$12*Inputs!L17+Inputs!L$23*Inputs!L28+Inputs!L$34*Inputs!L39+Inputs!L$45*Inputs!L50+Inputs!L$56*Inputs!L61)+K8*(1-Inputs!$G8)</f>
        <v>478.08962495597751</v>
      </c>
      <c r="M8" s="12">
        <f>(Inputs!M$12*Inputs!M17+Inputs!M$23*Inputs!M28+Inputs!M$34*Inputs!M39+Inputs!M$45*Inputs!M50+Inputs!M$56*Inputs!M61)+L8*(1-Inputs!$G8)</f>
        <v>523.3087287064177</v>
      </c>
      <c r="N8" s="12">
        <f>(Inputs!N$12*Inputs!N17+Inputs!N$23*Inputs!N28+Inputs!N$34*Inputs!N39+Inputs!N$45*Inputs!N50+Inputs!N$56*Inputs!N61)+M8*(1-Inputs!$G8)</f>
        <v>568.07564141935347</v>
      </c>
      <c r="O8" s="12">
        <f>(Inputs!O$12*Inputs!O17+Inputs!O$23*Inputs!O28+Inputs!O$34*Inputs!O39+Inputs!O$45*Inputs!O50+Inputs!O$56*Inputs!O61)+N8*(1-Inputs!$G8)</f>
        <v>612.39488500515995</v>
      </c>
      <c r="P8" s="12">
        <f>(Inputs!P$12*Inputs!P17+Inputs!P$23*Inputs!P28+Inputs!P$34*Inputs!P39+Inputs!P$45*Inputs!P50+Inputs!P$56*Inputs!P61)+O8*(1-Inputs!$G8)</f>
        <v>656.2709361551083</v>
      </c>
      <c r="Q8" s="12">
        <f>(Inputs!Q$12*Inputs!Q17+Inputs!Q$23*Inputs!Q28+Inputs!Q$34*Inputs!Q39+Inputs!Q$45*Inputs!Q50+Inputs!Q$56*Inputs!Q61)+P8*(1-Inputs!$G8)</f>
        <v>699.70822679355717</v>
      </c>
      <c r="R8" s="12">
        <f>(Inputs!R$12*Inputs!R17+Inputs!R$23*Inputs!R28+Inputs!R$34*Inputs!R39+Inputs!R$45*Inputs!R50+Inputs!R$56*Inputs!R61)+Q8*(1-Inputs!$G8)</f>
        <v>742.71114452562165</v>
      </c>
      <c r="S8" s="12">
        <f>(Inputs!S$12*Inputs!S17+Inputs!S$23*Inputs!S28+Inputs!S$34*Inputs!S39+Inputs!S$45*Inputs!S50+Inputs!S$56*Inputs!S61)+R8*(1-Inputs!$G8)</f>
        <v>785.28403308036548</v>
      </c>
      <c r="T8" s="12">
        <f>(Inputs!T$12*Inputs!T17+Inputs!T$23*Inputs!T28+Inputs!T$34*Inputs!T39+Inputs!T$45*Inputs!T50+Inputs!T$56*Inputs!T61)+S8*(1-Inputs!$G8)</f>
        <v>827.43119274956177</v>
      </c>
      <c r="U8" s="12">
        <f>(Inputs!U$12*Inputs!U17+Inputs!U$23*Inputs!U28+Inputs!U$34*Inputs!U39+Inputs!U$45*Inputs!U50+Inputs!U$56*Inputs!U61)+T8*(1-Inputs!$G8)</f>
        <v>869.15688082206611</v>
      </c>
      <c r="V8" s="12">
        <f>(Inputs!V$12*Inputs!V17+Inputs!V$23*Inputs!V28+Inputs!V$34*Inputs!V39+Inputs!V$45*Inputs!V50+Inputs!V$56*Inputs!V61)+U8*(1-Inputs!$G8)</f>
        <v>910.46531201384539</v>
      </c>
      <c r="W8" s="12">
        <f>(Inputs!W$12*Inputs!W17+Inputs!W$23*Inputs!W28+Inputs!W$34*Inputs!W39+Inputs!W$45*Inputs!W50+Inputs!W$56*Inputs!W61)+V8*(1-Inputs!$G8)</f>
        <v>951.36065889370695</v>
      </c>
      <c r="X8" s="12">
        <f>(Inputs!X$12*Inputs!X17+Inputs!X$23*Inputs!X28+Inputs!X$34*Inputs!X39+Inputs!X$45*Inputs!X50+Inputs!X$56*Inputs!X61)+W8*(1-Inputs!$G8)</f>
        <v>991.84705230476993</v>
      </c>
      <c r="Y8" s="12">
        <f>(Inputs!Y$12*Inputs!Y17+Inputs!Y$23*Inputs!Y28+Inputs!Y$34*Inputs!Y39+Inputs!Y$45*Inputs!Y50+Inputs!Y$56*Inputs!Y61)+X8*(1-Inputs!$G8)</f>
        <v>1031.9285817817222</v>
      </c>
      <c r="Z8" s="12">
        <f>(Inputs!Z$12*Inputs!Z17+Inputs!Z$23*Inputs!Z28+Inputs!Z$34*Inputs!Z39+Inputs!Z$45*Inputs!Z50+Inputs!Z$56*Inputs!Z61)+Y8*(1-Inputs!$G8)</f>
        <v>1071.609295963905</v>
      </c>
    </row>
    <row r="9" spans="1:26" ht="16" thickBot="1">
      <c r="B9" s="3" t="s">
        <v>36</v>
      </c>
      <c r="C9" s="12">
        <f t="shared" ref="C9:Z9" si="0">SUM(C4:C8)</f>
        <v>250</v>
      </c>
      <c r="D9" s="12">
        <f t="shared" si="0"/>
        <v>492.5</v>
      </c>
      <c r="E9" s="12">
        <f t="shared" si="0"/>
        <v>727.77499999999998</v>
      </c>
      <c r="F9" s="12">
        <f t="shared" si="0"/>
        <v>956.08875</v>
      </c>
      <c r="G9" s="12">
        <f t="shared" si="0"/>
        <v>1177.6942394999999</v>
      </c>
      <c r="H9" s="12">
        <f t="shared" si="0"/>
        <v>1392.8341648749997</v>
      </c>
      <c r="I9" s="12">
        <f t="shared" si="0"/>
        <v>1601.7413756507497</v>
      </c>
      <c r="J9" s="12">
        <f t="shared" si="0"/>
        <v>1804.6393006575875</v>
      </c>
      <c r="K9" s="12">
        <f t="shared" si="0"/>
        <v>2001.742354993602</v>
      </c>
      <c r="L9" s="12">
        <f t="shared" si="0"/>
        <v>2193.2563286844743</v>
      </c>
      <c r="M9" s="12">
        <f t="shared" si="0"/>
        <v>2379.3787578855322</v>
      </c>
      <c r="N9" s="12">
        <f t="shared" si="0"/>
        <v>2560.2992794317765</v>
      </c>
      <c r="O9" s="12">
        <f t="shared" si="0"/>
        <v>2736.1999695037157</v>
      </c>
      <c r="P9" s="12">
        <f t="shared" si="0"/>
        <v>2907.2556671407515</v>
      </c>
      <c r="Q9" s="12">
        <f t="shared" si="0"/>
        <v>3073.6342832995083</v>
      </c>
      <c r="R9" s="12">
        <f t="shared" si="0"/>
        <v>3235.497096121715</v>
      </c>
      <c r="S9" s="12">
        <f t="shared" si="0"/>
        <v>3392.9990330451301</v>
      </c>
      <c r="T9" s="12">
        <f t="shared" si="0"/>
        <v>3546.2889403612489</v>
      </c>
      <c r="U9" s="12">
        <f t="shared" si="0"/>
        <v>3695.5098407952983</v>
      </c>
      <c r="V9" s="12">
        <f t="shared" si="0"/>
        <v>3840.7991796570609</v>
      </c>
      <c r="W9" s="12">
        <f t="shared" si="0"/>
        <v>3982.2890600854121</v>
      </c>
      <c r="X9" s="12">
        <f t="shared" si="0"/>
        <v>4120.1064678850398</v>
      </c>
      <c r="Y9" s="12">
        <f t="shared" si="0"/>
        <v>4254.3734864305088</v>
      </c>
      <c r="Z9" s="12">
        <f t="shared" si="0"/>
        <v>4385.2075020906841</v>
      </c>
    </row>
    <row r="11" spans="1:26" ht="20" thickBot="1">
      <c r="A11" s="1" t="s">
        <v>60</v>
      </c>
    </row>
    <row r="12" spans="1:26" ht="17" thickTop="1" thickBot="1"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3" t="s">
        <v>21</v>
      </c>
      <c r="M12" s="3" t="s">
        <v>22</v>
      </c>
      <c r="N12" s="3" t="s">
        <v>23</v>
      </c>
      <c r="O12" s="3" t="s">
        <v>24</v>
      </c>
      <c r="P12" s="3" t="s">
        <v>25</v>
      </c>
      <c r="Q12" s="3" t="s">
        <v>26</v>
      </c>
      <c r="R12" s="3" t="s">
        <v>27</v>
      </c>
      <c r="S12" s="3" t="s">
        <v>28</v>
      </c>
      <c r="T12" s="3" t="s">
        <v>29</v>
      </c>
      <c r="U12" s="3" t="s">
        <v>30</v>
      </c>
      <c r="V12" s="3" t="s">
        <v>31</v>
      </c>
      <c r="W12" s="3" t="s">
        <v>32</v>
      </c>
      <c r="X12" s="3" t="s">
        <v>33</v>
      </c>
      <c r="Y12" s="3" t="s">
        <v>34</v>
      </c>
      <c r="Z12" s="3" t="s">
        <v>35</v>
      </c>
    </row>
    <row r="13" spans="1:26" ht="16" thickBot="1">
      <c r="B13" s="3" t="s">
        <v>0</v>
      </c>
      <c r="C13" s="6">
        <f>C22</f>
        <v>5000</v>
      </c>
      <c r="D13" s="6">
        <f>C13*(1-Inputs!$G4)+D22</f>
        <v>9750</v>
      </c>
      <c r="E13" s="6">
        <f>D13*(1-Inputs!$G4)+E22</f>
        <v>14262.5</v>
      </c>
      <c r="F13" s="6">
        <f>E13*(1-Inputs!$G4)+F22</f>
        <v>18549.375</v>
      </c>
      <c r="G13" s="6">
        <f>F13*(1-Inputs!$G4)+G22</f>
        <v>22621.90625</v>
      </c>
      <c r="H13" s="6">
        <f>G13*(1-Inputs!$G4)+H22</f>
        <v>26490.810937499999</v>
      </c>
      <c r="I13" s="6">
        <f>H13*(1-Inputs!$G4)+I22</f>
        <v>30166.270390624999</v>
      </c>
      <c r="J13" s="6">
        <f>I13*(1-Inputs!$G4)+J22</f>
        <v>33657.956871093746</v>
      </c>
      <c r="K13" s="6">
        <f>J13*(1-Inputs!$G4)+K22</f>
        <v>36975.059027539057</v>
      </c>
      <c r="L13" s="6">
        <f>K13*(1-Inputs!$G4)+L22</f>
        <v>40126.306076162102</v>
      </c>
      <c r="M13" s="6">
        <f>L13*(1-Inputs!$G4)+M22</f>
        <v>43119.990772353995</v>
      </c>
      <c r="N13" s="6">
        <f>M13*(1-Inputs!$G4)+N22</f>
        <v>45963.991233736291</v>
      </c>
      <c r="O13" s="6">
        <f>N13*(1-Inputs!$G4)+O22</f>
        <v>48665.791672049476</v>
      </c>
      <c r="P13" s="6">
        <f>O13*(1-Inputs!$G4)+P22</f>
        <v>51232.502088447</v>
      </c>
      <c r="Q13" s="6">
        <f>P13*(1-Inputs!$G4)+Q22</f>
        <v>53670.876984024646</v>
      </c>
      <c r="R13" s="6">
        <f>Q13*(1-Inputs!$G4)+R22</f>
        <v>55987.333134823413</v>
      </c>
      <c r="S13" s="6">
        <f>R13*(1-Inputs!$G4)+S22</f>
        <v>58187.966478082242</v>
      </c>
      <c r="T13" s="6">
        <f>S13*(1-Inputs!$G4)+T22</f>
        <v>60278.56815417813</v>
      </c>
      <c r="U13" s="6">
        <f>T13*(1-Inputs!$G4)+U22</f>
        <v>62264.63974646922</v>
      </c>
      <c r="V13" s="6">
        <f>U13*(1-Inputs!$G4)+V22</f>
        <v>64151.407759145754</v>
      </c>
      <c r="W13" s="6">
        <f>V13*(1-Inputs!$G4)+W22</f>
        <v>65943.837371188463</v>
      </c>
      <c r="X13" s="6">
        <f>W13*(1-Inputs!$G4)+X22</f>
        <v>67646.645502629035</v>
      </c>
      <c r="Y13" s="6">
        <f>X13*(1-Inputs!$G4)+Y22</f>
        <v>69264.31322749758</v>
      </c>
      <c r="Z13" s="6">
        <f>Y13*(1-Inputs!$G4)+Z22</f>
        <v>70801.097566122698</v>
      </c>
    </row>
    <row r="14" spans="1:26" ht="16" thickBot="1">
      <c r="B14" s="3" t="s">
        <v>1</v>
      </c>
      <c r="C14" s="6">
        <f>C23</f>
        <v>10000</v>
      </c>
      <c r="D14" s="6">
        <f>C14*(1-Inputs!$G5)+D23</f>
        <v>19600</v>
      </c>
      <c r="E14" s="6">
        <f>D14*(1-Inputs!$G5)+E23</f>
        <v>28816</v>
      </c>
      <c r="F14" s="6">
        <f>E14*(1-Inputs!$G5)+F23</f>
        <v>37663.360000000001</v>
      </c>
      <c r="G14" s="6">
        <f>F14*(1-Inputs!$G5)+G23</f>
        <v>46156.825599999996</v>
      </c>
      <c r="H14" s="6">
        <f>G14*(1-Inputs!$G5)+H23</f>
        <v>54310.552575999995</v>
      </c>
      <c r="I14" s="6">
        <f>H14*(1-Inputs!$G5)+I23</f>
        <v>62138.130472959994</v>
      </c>
      <c r="J14" s="6">
        <f>I14*(1-Inputs!$G5)+J23</f>
        <v>69652.605254041584</v>
      </c>
      <c r="K14" s="6">
        <f>J14*(1-Inputs!$G5)+K23</f>
        <v>76866.501043879922</v>
      </c>
      <c r="L14" s="6">
        <f>K14*(1-Inputs!$G5)+L23</f>
        <v>83791.841002124725</v>
      </c>
      <c r="M14" s="6">
        <f>L14*(1-Inputs!$G5)+M23</f>
        <v>90440.167362039734</v>
      </c>
      <c r="N14" s="6">
        <f>M14*(1-Inputs!$G5)+N23</f>
        <v>96822.560667558137</v>
      </c>
      <c r="O14" s="6">
        <f>N14*(1-Inputs!$G5)+O23</f>
        <v>102949.6582408558</v>
      </c>
      <c r="P14" s="6">
        <f>O14*(1-Inputs!$G5)+P23</f>
        <v>108831.67191122157</v>
      </c>
      <c r="Q14" s="6">
        <f>P14*(1-Inputs!$G5)+Q23</f>
        <v>114478.4050347727</v>
      </c>
      <c r="R14" s="6">
        <f>Q14*(1-Inputs!$G5)+R23</f>
        <v>119899.26883338179</v>
      </c>
      <c r="S14" s="6">
        <f>R14*(1-Inputs!$G5)+S23</f>
        <v>125103.29808004652</v>
      </c>
      <c r="T14" s="6">
        <f>S14*(1-Inputs!$G5)+T23</f>
        <v>130099.16615684464</v>
      </c>
      <c r="U14" s="6">
        <f>T14*(1-Inputs!$G5)+U23</f>
        <v>134895.19951057085</v>
      </c>
      <c r="V14" s="6">
        <f>U14*(1-Inputs!$G5)+V23</f>
        <v>139499.39153014802</v>
      </c>
      <c r="W14" s="6">
        <f>V14*(1-Inputs!$G5)+W23</f>
        <v>143919.4158689421</v>
      </c>
      <c r="X14" s="6">
        <f>W14*(1-Inputs!$G5)+X23</f>
        <v>148162.6392341844</v>
      </c>
      <c r="Y14" s="6">
        <f>X14*(1-Inputs!$G5)+Y23</f>
        <v>152236.13366481703</v>
      </c>
      <c r="Z14" s="6">
        <f>Y14*(1-Inputs!$G5)+Z23</f>
        <v>156146.68831822433</v>
      </c>
    </row>
    <row r="15" spans="1:26" ht="16" thickBot="1">
      <c r="B15" s="3" t="s">
        <v>2</v>
      </c>
      <c r="C15" s="6">
        <f>C24</f>
        <v>15000</v>
      </c>
      <c r="D15" s="6">
        <f>C15*(1-Inputs!$G6)+D24</f>
        <v>29550</v>
      </c>
      <c r="E15" s="6">
        <f>D15*(1-Inputs!$G6)+E24</f>
        <v>43663.5</v>
      </c>
      <c r="F15" s="6">
        <f>E15*(1-Inputs!$G6)+F24</f>
        <v>57353.595000000001</v>
      </c>
      <c r="G15" s="6">
        <f>F15*(1-Inputs!$G6)+G24</f>
        <v>70632.987150000001</v>
      </c>
      <c r="H15" s="6">
        <f>G15*(1-Inputs!$G6)+H24</f>
        <v>83513.997535500006</v>
      </c>
      <c r="I15" s="6">
        <f>H15*(1-Inputs!$G6)+I24</f>
        <v>96008.577609435</v>
      </c>
      <c r="J15" s="6">
        <f>I15*(1-Inputs!$G6)+J24</f>
        <v>108128.32028115194</v>
      </c>
      <c r="K15" s="6">
        <f>J15*(1-Inputs!$G6)+K24</f>
        <v>119884.47067271738</v>
      </c>
      <c r="L15" s="6">
        <f>K15*(1-Inputs!$G6)+L24</f>
        <v>131287.93655253586</v>
      </c>
      <c r="M15" s="6">
        <f>L15*(1-Inputs!$G6)+M24</f>
        <v>142349.29845595977</v>
      </c>
      <c r="N15" s="6">
        <f>M15*(1-Inputs!$G6)+N24</f>
        <v>153078.81950228097</v>
      </c>
      <c r="O15" s="6">
        <f>N15*(1-Inputs!$G6)+O24</f>
        <v>163486.45491721254</v>
      </c>
      <c r="P15" s="6">
        <f>O15*(1-Inputs!$G6)+P24</f>
        <v>173581.86126969615</v>
      </c>
      <c r="Q15" s="6">
        <f>P15*(1-Inputs!$G6)+Q24</f>
        <v>183374.40543160526</v>
      </c>
      <c r="R15" s="6">
        <f>Q15*(1-Inputs!$G6)+R24</f>
        <v>192873.17326865709</v>
      </c>
      <c r="S15" s="6">
        <f>R15*(1-Inputs!$G6)+S24</f>
        <v>202086.97807059737</v>
      </c>
      <c r="T15" s="6">
        <f>S15*(1-Inputs!$G6)+T24</f>
        <v>211024.36872847943</v>
      </c>
      <c r="U15" s="6">
        <f>T15*(1-Inputs!$G6)+U24</f>
        <v>219693.63766662503</v>
      </c>
      <c r="V15" s="6">
        <f>U15*(1-Inputs!$G6)+V24</f>
        <v>228102.82853662627</v>
      </c>
      <c r="W15" s="6">
        <f>V15*(1-Inputs!$G6)+W24</f>
        <v>236259.74368052749</v>
      </c>
      <c r="X15" s="6">
        <f>W15*(1-Inputs!$G6)+X24</f>
        <v>244171.95137011167</v>
      </c>
      <c r="Y15" s="6">
        <f>X15*(1-Inputs!$G6)+Y24</f>
        <v>251846.79282900831</v>
      </c>
      <c r="Z15" s="6">
        <f>Y15*(1-Inputs!$G6)+Z24</f>
        <v>259291.38904413805</v>
      </c>
    </row>
    <row r="16" spans="1:26" ht="16" thickBot="1">
      <c r="B16" s="3" t="s">
        <v>3</v>
      </c>
      <c r="C16" s="6">
        <f>C25</f>
        <v>20000</v>
      </c>
      <c r="D16" s="6">
        <f>C16*(1-Inputs!$G7)+D25</f>
        <v>39600</v>
      </c>
      <c r="E16" s="6">
        <f>D16*(1-Inputs!$G7)+E25</f>
        <v>58808</v>
      </c>
      <c r="F16" s="6">
        <f>E16*(1-Inputs!$G7)+F25</f>
        <v>77631.839999999997</v>
      </c>
      <c r="G16" s="6">
        <f>F16*(1-Inputs!$G7)+G25</f>
        <v>96079.203199999989</v>
      </c>
      <c r="H16" s="6">
        <f>G16*(1-Inputs!$G7)+H25</f>
        <v>114157.61913599999</v>
      </c>
      <c r="I16" s="6">
        <f>H16*(1-Inputs!$G7)+I25</f>
        <v>131874.46675327999</v>
      </c>
      <c r="J16" s="6">
        <f>I16*(1-Inputs!$G7)+J25</f>
        <v>149236.97741821437</v>
      </c>
      <c r="K16" s="6">
        <f>J16*(1-Inputs!$G7)+K25</f>
        <v>166252.2378698501</v>
      </c>
      <c r="L16" s="6">
        <f>K16*(1-Inputs!$G7)+L25</f>
        <v>182927.1931124531</v>
      </c>
      <c r="M16" s="6">
        <f>L16*(1-Inputs!$G7)+M25</f>
        <v>199268.64925020403</v>
      </c>
      <c r="N16" s="6">
        <f>M16*(1-Inputs!$G7)+N25</f>
        <v>215283.27626519994</v>
      </c>
      <c r="O16" s="6">
        <f>N16*(1-Inputs!$G7)+O25</f>
        <v>230977.61073989593</v>
      </c>
      <c r="P16" s="6">
        <f>O16*(1-Inputs!$G7)+P25</f>
        <v>246358.05852509799</v>
      </c>
      <c r="Q16" s="6">
        <f>P16*(1-Inputs!$G7)+Q25</f>
        <v>261430.89735459603</v>
      </c>
      <c r="R16" s="6">
        <f>Q16*(1-Inputs!$G7)+R25</f>
        <v>276202.27940750413</v>
      </c>
      <c r="S16" s="6">
        <f>R16*(1-Inputs!$G7)+S25</f>
        <v>290678.23381935403</v>
      </c>
      <c r="T16" s="6">
        <f>S16*(1-Inputs!$G7)+T25</f>
        <v>304864.66914296697</v>
      </c>
      <c r="U16" s="6">
        <f>T16*(1-Inputs!$G7)+U25</f>
        <v>318767.37576010765</v>
      </c>
      <c r="V16" s="6">
        <f>U16*(1-Inputs!$G7)+V25</f>
        <v>332392.02824490546</v>
      </c>
      <c r="W16" s="6">
        <f>V16*(1-Inputs!$G7)+W25</f>
        <v>345744.18768000737</v>
      </c>
      <c r="X16" s="6">
        <f>W16*(1-Inputs!$G7)+X25</f>
        <v>358829.30392640718</v>
      </c>
      <c r="Y16" s="6">
        <f>X16*(1-Inputs!$G7)+Y25</f>
        <v>371652.71784787904</v>
      </c>
      <c r="Z16" s="6">
        <f>Y16*(1-Inputs!$G7)+Z25</f>
        <v>384219.66349092143</v>
      </c>
    </row>
    <row r="17" spans="1:26" ht="16" thickBot="1">
      <c r="B17" s="3" t="s">
        <v>4</v>
      </c>
      <c r="C17" s="6">
        <f>C26</f>
        <v>25000</v>
      </c>
      <c r="D17" s="6">
        <f>C17*(1-Inputs!$G8)+D26</f>
        <v>49750</v>
      </c>
      <c r="E17" s="6">
        <f>D17*(1-Inputs!$G8)+E26</f>
        <v>74252.5</v>
      </c>
      <c r="F17" s="6">
        <f>E17*(1-Inputs!$G8)+F26</f>
        <v>98509.975000000006</v>
      </c>
      <c r="G17" s="6">
        <f>F17*(1-Inputs!$G8)+G26</f>
        <v>122524.87525000001</v>
      </c>
      <c r="H17" s="6">
        <f>G17*(1-Inputs!$G8)+H26</f>
        <v>146299.62649749999</v>
      </c>
      <c r="I17" s="6">
        <f>H17*(1-Inputs!$G8)+I26</f>
        <v>169836.630232525</v>
      </c>
      <c r="J17" s="6">
        <f>I17*(1-Inputs!$G8)+J26</f>
        <v>193138.26393019976</v>
      </c>
      <c r="K17" s="6">
        <f>J17*(1-Inputs!$G8)+K26</f>
        <v>216206.88129089776</v>
      </c>
      <c r="L17" s="6">
        <f>K17*(1-Inputs!$G8)+L26</f>
        <v>239044.81247798877</v>
      </c>
      <c r="M17" s="6">
        <f>L17*(1-Inputs!$G8)+M26</f>
        <v>261654.36435320889</v>
      </c>
      <c r="N17" s="6">
        <f>M17*(1-Inputs!$G8)+N26</f>
        <v>284037.82070967683</v>
      </c>
      <c r="O17" s="6">
        <f>N17*(1-Inputs!$G8)+O26</f>
        <v>306197.44250258006</v>
      </c>
      <c r="P17" s="6">
        <f>O17*(1-Inputs!$G8)+P26</f>
        <v>328135.46807755425</v>
      </c>
      <c r="Q17" s="6">
        <f>P17*(1-Inputs!$G8)+Q26</f>
        <v>349854.1133967787</v>
      </c>
      <c r="R17" s="6">
        <f>Q17*(1-Inputs!$G8)+R26</f>
        <v>371355.57226281089</v>
      </c>
      <c r="S17" s="6">
        <f>R17*(1-Inputs!$G8)+S26</f>
        <v>392642.01654018275</v>
      </c>
      <c r="T17" s="6">
        <f>S17*(1-Inputs!$G8)+T26</f>
        <v>413715.59637478093</v>
      </c>
      <c r="U17" s="6">
        <f>T17*(1-Inputs!$G8)+U26</f>
        <v>434578.44041103311</v>
      </c>
      <c r="V17" s="6">
        <f>U17*(1-Inputs!$G8)+V26</f>
        <v>455232.65600692277</v>
      </c>
      <c r="W17" s="6">
        <f>V17*(1-Inputs!$G8)+W26</f>
        <v>475680.32944685355</v>
      </c>
      <c r="X17" s="6">
        <f>W17*(1-Inputs!$G8)+X26</f>
        <v>495923.52615238499</v>
      </c>
      <c r="Y17" s="6">
        <f>X17*(1-Inputs!$G8)+Y26</f>
        <v>515964.29089086113</v>
      </c>
      <c r="Z17" s="6">
        <f>Y17*(1-Inputs!$G8)+Z26</f>
        <v>535804.64798195253</v>
      </c>
    </row>
    <row r="18" spans="1:26" ht="16" thickBot="1">
      <c r="B18" s="3" t="s">
        <v>36</v>
      </c>
      <c r="C18" s="6">
        <f t="shared" ref="C18:Z18" si="1">SUM(C13:C17)</f>
        <v>75000</v>
      </c>
      <c r="D18" s="6">
        <f t="shared" si="1"/>
        <v>148250</v>
      </c>
      <c r="E18" s="6">
        <f t="shared" si="1"/>
        <v>219802.5</v>
      </c>
      <c r="F18" s="6">
        <f t="shared" si="1"/>
        <v>289708.14500000002</v>
      </c>
      <c r="G18" s="6">
        <f t="shared" si="1"/>
        <v>358015.79744999995</v>
      </c>
      <c r="H18" s="6">
        <f t="shared" si="1"/>
        <v>424772.60668249999</v>
      </c>
      <c r="I18" s="6">
        <f t="shared" si="1"/>
        <v>490024.07545882498</v>
      </c>
      <c r="J18" s="6">
        <f t="shared" si="1"/>
        <v>553814.12375470146</v>
      </c>
      <c r="K18" s="6">
        <f t="shared" si="1"/>
        <v>616185.14990488417</v>
      </c>
      <c r="L18" s="6">
        <f t="shared" si="1"/>
        <v>677178.08922126458</v>
      </c>
      <c r="M18" s="6">
        <f t="shared" si="1"/>
        <v>736832.47019376641</v>
      </c>
      <c r="N18" s="6">
        <f t="shared" si="1"/>
        <v>795186.46837845212</v>
      </c>
      <c r="O18" s="6">
        <f t="shared" si="1"/>
        <v>852276.9580725939</v>
      </c>
      <c r="P18" s="6">
        <f t="shared" si="1"/>
        <v>908139.56187201699</v>
      </c>
      <c r="Q18" s="6">
        <f t="shared" si="1"/>
        <v>962808.69820177741</v>
      </c>
      <c r="R18" s="6">
        <f t="shared" si="1"/>
        <v>1016317.6269071774</v>
      </c>
      <c r="S18" s="6">
        <f t="shared" si="1"/>
        <v>1068698.4929882628</v>
      </c>
      <c r="T18" s="6">
        <f t="shared" si="1"/>
        <v>1119982.3685572501</v>
      </c>
      <c r="U18" s="6">
        <f t="shared" si="1"/>
        <v>1170199.2930948059</v>
      </c>
      <c r="V18" s="6">
        <f t="shared" si="1"/>
        <v>1219378.3120777481</v>
      </c>
      <c r="W18" s="6">
        <f t="shared" si="1"/>
        <v>1267547.5140475191</v>
      </c>
      <c r="X18" s="6">
        <f t="shared" si="1"/>
        <v>1314734.0661857172</v>
      </c>
      <c r="Y18" s="6">
        <f t="shared" si="1"/>
        <v>1360964.248460063</v>
      </c>
      <c r="Z18" s="6">
        <f t="shared" si="1"/>
        <v>1406263.4864013591</v>
      </c>
    </row>
    <row r="20" spans="1:26" ht="20" thickBot="1">
      <c r="A20" s="1" t="s">
        <v>37</v>
      </c>
    </row>
    <row r="21" spans="1:26" ht="17" thickTop="1" thickBot="1"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3" t="s">
        <v>22</v>
      </c>
      <c r="N21" s="3" t="s">
        <v>23</v>
      </c>
      <c r="O21" s="3" t="s">
        <v>24</v>
      </c>
      <c r="P21" s="3" t="s">
        <v>25</v>
      </c>
      <c r="Q21" s="3" t="s">
        <v>26</v>
      </c>
      <c r="R21" s="3" t="s">
        <v>27</v>
      </c>
      <c r="S21" s="3" t="s">
        <v>28</v>
      </c>
      <c r="T21" s="3" t="s">
        <v>29</v>
      </c>
      <c r="U21" s="3" t="s">
        <v>30</v>
      </c>
      <c r="V21" s="3" t="s">
        <v>31</v>
      </c>
      <c r="W21" s="3" t="s">
        <v>32</v>
      </c>
      <c r="X21" s="3" t="s">
        <v>33</v>
      </c>
      <c r="Y21" s="3" t="s">
        <v>34</v>
      </c>
      <c r="Z21" s="3" t="s">
        <v>35</v>
      </c>
    </row>
    <row r="22" spans="1:26" ht="16" thickBot="1">
      <c r="B22" s="3" t="s">
        <v>0</v>
      </c>
      <c r="C22" s="6">
        <f>Inputs!$F4*(Inputs!C$12*Inputs!C13+Inputs!C$23*Inputs!C24+Inputs!C$34*Inputs!C35+Inputs!C$45*Inputs!C46+Inputs!C$56*Inputs!C57)</f>
        <v>5000</v>
      </c>
      <c r="D22" s="6">
        <f>Inputs!$F4*(Inputs!D$12*Inputs!D13+Inputs!D$23*Inputs!D24+Inputs!D$34*Inputs!D35+Inputs!D$45*Inputs!D46+Inputs!D$56*Inputs!D57)</f>
        <v>5000</v>
      </c>
      <c r="E22" s="6">
        <f>Inputs!$F4*(Inputs!E$12*Inputs!E13+Inputs!E$23*Inputs!E24+Inputs!E$34*Inputs!E35+Inputs!E$45*Inputs!E46+Inputs!E$56*Inputs!E57)</f>
        <v>5000</v>
      </c>
      <c r="F22" s="6">
        <f>Inputs!$F4*(Inputs!F$12*Inputs!F13+Inputs!F$23*Inputs!F24+Inputs!F$34*Inputs!F35+Inputs!F$45*Inputs!F46+Inputs!F$56*Inputs!F57)</f>
        <v>5000</v>
      </c>
      <c r="G22" s="6">
        <f>Inputs!$F4*(Inputs!G$12*Inputs!G13+Inputs!G$23*Inputs!G24+Inputs!G$34*Inputs!G35+Inputs!G$45*Inputs!G46+Inputs!G$56*Inputs!G57)</f>
        <v>5000</v>
      </c>
      <c r="H22" s="6">
        <f>Inputs!$F4*(Inputs!H$12*Inputs!H13+Inputs!H$23*Inputs!H24+Inputs!H$34*Inputs!H35+Inputs!H$45*Inputs!H46+Inputs!H$56*Inputs!H57)</f>
        <v>5000</v>
      </c>
      <c r="I22" s="6">
        <f>Inputs!$F4*(Inputs!I$12*Inputs!I13+Inputs!I$23*Inputs!I24+Inputs!I$34*Inputs!I35+Inputs!I$45*Inputs!I46+Inputs!I$56*Inputs!I57)</f>
        <v>5000</v>
      </c>
      <c r="J22" s="6">
        <f>Inputs!$F4*(Inputs!J$12*Inputs!J13+Inputs!J$23*Inputs!J24+Inputs!J$34*Inputs!J35+Inputs!J$45*Inputs!J46+Inputs!J$56*Inputs!J57)</f>
        <v>5000</v>
      </c>
      <c r="K22" s="6">
        <f>Inputs!$F4*(Inputs!K$12*Inputs!K13+Inputs!K$23*Inputs!K24+Inputs!K$34*Inputs!K35+Inputs!K$45*Inputs!K46+Inputs!K$56*Inputs!K57)</f>
        <v>5000</v>
      </c>
      <c r="L22" s="6">
        <f>Inputs!$F4*(Inputs!L$12*Inputs!L13+Inputs!L$23*Inputs!L24+Inputs!L$34*Inputs!L35+Inputs!L$45*Inputs!L46+Inputs!L$56*Inputs!L57)</f>
        <v>5000</v>
      </c>
      <c r="M22" s="6">
        <f>Inputs!$F4*(Inputs!M$12*Inputs!M13+Inputs!M$23*Inputs!M24+Inputs!M$34*Inputs!M35+Inputs!M$45*Inputs!M46+Inputs!M$56*Inputs!M57)</f>
        <v>5000</v>
      </c>
      <c r="N22" s="6">
        <f>Inputs!$F4*(Inputs!N$12*Inputs!N13+Inputs!N$23*Inputs!N24+Inputs!N$34*Inputs!N35+Inputs!N$45*Inputs!N46+Inputs!N$56*Inputs!N57)</f>
        <v>5000</v>
      </c>
      <c r="O22" s="6">
        <f>Inputs!$F4*(Inputs!O$12*Inputs!O13+Inputs!O$23*Inputs!O24+Inputs!O$34*Inputs!O35+Inputs!O$45*Inputs!O46+Inputs!O$56*Inputs!O57)</f>
        <v>5000</v>
      </c>
      <c r="P22" s="6">
        <f>Inputs!$F4*(Inputs!P$12*Inputs!P13+Inputs!P$23*Inputs!P24+Inputs!P$34*Inputs!P35+Inputs!P$45*Inputs!P46+Inputs!P$56*Inputs!P57)</f>
        <v>5000</v>
      </c>
      <c r="Q22" s="6">
        <f>Inputs!$F4*(Inputs!Q$12*Inputs!Q13+Inputs!Q$23*Inputs!Q24+Inputs!Q$34*Inputs!Q35+Inputs!Q$45*Inputs!Q46+Inputs!Q$56*Inputs!Q57)</f>
        <v>5000</v>
      </c>
      <c r="R22" s="6">
        <f>Inputs!$F4*(Inputs!R$12*Inputs!R13+Inputs!R$23*Inputs!R24+Inputs!R$34*Inputs!R35+Inputs!R$45*Inputs!R46+Inputs!R$56*Inputs!R57)</f>
        <v>5000</v>
      </c>
      <c r="S22" s="6">
        <f>Inputs!$F4*(Inputs!S$12*Inputs!S13+Inputs!S$23*Inputs!S24+Inputs!S$34*Inputs!S35+Inputs!S$45*Inputs!S46+Inputs!S$56*Inputs!S57)</f>
        <v>5000</v>
      </c>
      <c r="T22" s="6">
        <f>Inputs!$F4*(Inputs!T$12*Inputs!T13+Inputs!T$23*Inputs!T24+Inputs!T$34*Inputs!T35+Inputs!T$45*Inputs!T46+Inputs!T$56*Inputs!T57)</f>
        <v>5000</v>
      </c>
      <c r="U22" s="6">
        <f>Inputs!$F4*(Inputs!U$12*Inputs!U13+Inputs!U$23*Inputs!U24+Inputs!U$34*Inputs!U35+Inputs!U$45*Inputs!U46+Inputs!U$56*Inputs!U57)</f>
        <v>5000</v>
      </c>
      <c r="V22" s="6">
        <f>Inputs!$F4*(Inputs!V$12*Inputs!V13+Inputs!V$23*Inputs!V24+Inputs!V$34*Inputs!V35+Inputs!V$45*Inputs!V46+Inputs!V$56*Inputs!V57)</f>
        <v>5000</v>
      </c>
      <c r="W22" s="6">
        <f>Inputs!$F4*(Inputs!W$12*Inputs!W13+Inputs!W$23*Inputs!W24+Inputs!W$34*Inputs!W35+Inputs!W$45*Inputs!W46+Inputs!W$56*Inputs!W57)</f>
        <v>5000</v>
      </c>
      <c r="X22" s="6">
        <f>Inputs!$F4*(Inputs!X$12*Inputs!X13+Inputs!X$23*Inputs!X24+Inputs!X$34*Inputs!X35+Inputs!X$45*Inputs!X46+Inputs!X$56*Inputs!X57)</f>
        <v>5000</v>
      </c>
      <c r="Y22" s="6">
        <f>Inputs!$F4*(Inputs!Y$12*Inputs!Y13+Inputs!Y$23*Inputs!Y24+Inputs!Y$34*Inputs!Y35+Inputs!Y$45*Inputs!Y46+Inputs!Y$56*Inputs!Y57)</f>
        <v>5000</v>
      </c>
      <c r="Z22" s="6">
        <f>Inputs!$F4*(Inputs!Z$12*Inputs!Z13+Inputs!Z$23*Inputs!Z24+Inputs!Z$34*Inputs!Z35+Inputs!Z$45*Inputs!Z46+Inputs!Z$56*Inputs!Z57)</f>
        <v>5000</v>
      </c>
    </row>
    <row r="23" spans="1:26" ht="16" thickBot="1">
      <c r="B23" s="3" t="s">
        <v>1</v>
      </c>
      <c r="C23" s="6">
        <f>Inputs!$F5*(Inputs!C$12*Inputs!C14+Inputs!C$23*Inputs!C25+Inputs!C$34*Inputs!C36+Inputs!C$45*Inputs!C47+Inputs!C$56*Inputs!C58)</f>
        <v>10000</v>
      </c>
      <c r="D23" s="6">
        <f>Inputs!$F5*(Inputs!D$12*Inputs!D14+Inputs!D$23*Inputs!D25+Inputs!D$34*Inputs!D36+Inputs!D$45*Inputs!D47+Inputs!D$56*Inputs!D58)</f>
        <v>10000</v>
      </c>
      <c r="E23" s="6">
        <f>Inputs!$F5*(Inputs!E$12*Inputs!E14+Inputs!E$23*Inputs!E25+Inputs!E$34*Inputs!E36+Inputs!E$45*Inputs!E47+Inputs!E$56*Inputs!E58)</f>
        <v>10000</v>
      </c>
      <c r="F23" s="6">
        <f>Inputs!$F5*(Inputs!F$12*Inputs!F14+Inputs!F$23*Inputs!F25+Inputs!F$34*Inputs!F36+Inputs!F$45*Inputs!F47+Inputs!F$56*Inputs!F58)</f>
        <v>10000</v>
      </c>
      <c r="G23" s="6">
        <f>Inputs!$F5*(Inputs!G$12*Inputs!G14+Inputs!G$23*Inputs!G25+Inputs!G$34*Inputs!G36+Inputs!G$45*Inputs!G47+Inputs!G$56*Inputs!G58)</f>
        <v>10000</v>
      </c>
      <c r="H23" s="6">
        <f>Inputs!$F5*(Inputs!H$12*Inputs!H14+Inputs!H$23*Inputs!H25+Inputs!H$34*Inputs!H36+Inputs!H$45*Inputs!H47+Inputs!H$56*Inputs!H58)</f>
        <v>10000</v>
      </c>
      <c r="I23" s="6">
        <f>Inputs!$F5*(Inputs!I$12*Inputs!I14+Inputs!I$23*Inputs!I25+Inputs!I$34*Inputs!I36+Inputs!I$45*Inputs!I47+Inputs!I$56*Inputs!I58)</f>
        <v>10000</v>
      </c>
      <c r="J23" s="6">
        <f>Inputs!$F5*(Inputs!J$12*Inputs!J14+Inputs!J$23*Inputs!J25+Inputs!J$34*Inputs!J36+Inputs!J$45*Inputs!J47+Inputs!J$56*Inputs!J58)</f>
        <v>10000</v>
      </c>
      <c r="K23" s="6">
        <f>Inputs!$F5*(Inputs!K$12*Inputs!K14+Inputs!K$23*Inputs!K25+Inputs!K$34*Inputs!K36+Inputs!K$45*Inputs!K47+Inputs!K$56*Inputs!K58)</f>
        <v>10000</v>
      </c>
      <c r="L23" s="6">
        <f>Inputs!$F5*(Inputs!L$12*Inputs!L14+Inputs!L$23*Inputs!L25+Inputs!L$34*Inputs!L36+Inputs!L$45*Inputs!L47+Inputs!L$56*Inputs!L58)</f>
        <v>10000</v>
      </c>
      <c r="M23" s="6">
        <f>Inputs!$F5*(Inputs!M$12*Inputs!M14+Inputs!M$23*Inputs!M25+Inputs!M$34*Inputs!M36+Inputs!M$45*Inputs!M47+Inputs!M$56*Inputs!M58)</f>
        <v>10000</v>
      </c>
      <c r="N23" s="6">
        <f>Inputs!$F5*(Inputs!N$12*Inputs!N14+Inputs!N$23*Inputs!N25+Inputs!N$34*Inputs!N36+Inputs!N$45*Inputs!N47+Inputs!N$56*Inputs!N58)</f>
        <v>10000</v>
      </c>
      <c r="O23" s="6">
        <f>Inputs!$F5*(Inputs!O$12*Inputs!O14+Inputs!O$23*Inputs!O25+Inputs!O$34*Inputs!O36+Inputs!O$45*Inputs!O47+Inputs!O$56*Inputs!O58)</f>
        <v>10000</v>
      </c>
      <c r="P23" s="6">
        <f>Inputs!$F5*(Inputs!P$12*Inputs!P14+Inputs!P$23*Inputs!P25+Inputs!P$34*Inputs!P36+Inputs!P$45*Inputs!P47+Inputs!P$56*Inputs!P58)</f>
        <v>10000</v>
      </c>
      <c r="Q23" s="6">
        <f>Inputs!$F5*(Inputs!Q$12*Inputs!Q14+Inputs!Q$23*Inputs!Q25+Inputs!Q$34*Inputs!Q36+Inputs!Q$45*Inputs!Q47+Inputs!Q$56*Inputs!Q58)</f>
        <v>10000</v>
      </c>
      <c r="R23" s="6">
        <f>Inputs!$F5*(Inputs!R$12*Inputs!R14+Inputs!R$23*Inputs!R25+Inputs!R$34*Inputs!R36+Inputs!R$45*Inputs!R47+Inputs!R$56*Inputs!R58)</f>
        <v>10000</v>
      </c>
      <c r="S23" s="6">
        <f>Inputs!$F5*(Inputs!S$12*Inputs!S14+Inputs!S$23*Inputs!S25+Inputs!S$34*Inputs!S36+Inputs!S$45*Inputs!S47+Inputs!S$56*Inputs!S58)</f>
        <v>10000</v>
      </c>
      <c r="T23" s="6">
        <f>Inputs!$F5*(Inputs!T$12*Inputs!T14+Inputs!T$23*Inputs!T25+Inputs!T$34*Inputs!T36+Inputs!T$45*Inputs!T47+Inputs!T$56*Inputs!T58)</f>
        <v>10000</v>
      </c>
      <c r="U23" s="6">
        <f>Inputs!$F5*(Inputs!U$12*Inputs!U14+Inputs!U$23*Inputs!U25+Inputs!U$34*Inputs!U36+Inputs!U$45*Inputs!U47+Inputs!U$56*Inputs!U58)</f>
        <v>10000</v>
      </c>
      <c r="V23" s="6">
        <f>Inputs!$F5*(Inputs!V$12*Inputs!V14+Inputs!V$23*Inputs!V25+Inputs!V$34*Inputs!V36+Inputs!V$45*Inputs!V47+Inputs!V$56*Inputs!V58)</f>
        <v>10000</v>
      </c>
      <c r="W23" s="6">
        <f>Inputs!$F5*(Inputs!W$12*Inputs!W14+Inputs!W$23*Inputs!W25+Inputs!W$34*Inputs!W36+Inputs!W$45*Inputs!W47+Inputs!W$56*Inputs!W58)</f>
        <v>10000</v>
      </c>
      <c r="X23" s="6">
        <f>Inputs!$F5*(Inputs!X$12*Inputs!X14+Inputs!X$23*Inputs!X25+Inputs!X$34*Inputs!X36+Inputs!X$45*Inputs!X47+Inputs!X$56*Inputs!X58)</f>
        <v>10000</v>
      </c>
      <c r="Y23" s="6">
        <f>Inputs!$F5*(Inputs!Y$12*Inputs!Y14+Inputs!Y$23*Inputs!Y25+Inputs!Y$34*Inputs!Y36+Inputs!Y$45*Inputs!Y47+Inputs!Y$56*Inputs!Y58)</f>
        <v>10000</v>
      </c>
      <c r="Z23" s="6">
        <f>Inputs!$F5*(Inputs!Z$12*Inputs!Z14+Inputs!Z$23*Inputs!Z25+Inputs!Z$34*Inputs!Z36+Inputs!Z$45*Inputs!Z47+Inputs!Z$56*Inputs!Z58)</f>
        <v>10000</v>
      </c>
    </row>
    <row r="24" spans="1:26" ht="16" thickBot="1">
      <c r="B24" s="3" t="s">
        <v>2</v>
      </c>
      <c r="C24" s="6">
        <f>Inputs!$F6*(Inputs!C$12*Inputs!C15+Inputs!C$23*Inputs!C26+Inputs!C$34*Inputs!C37+Inputs!C$45*Inputs!C48+Inputs!C$56*Inputs!C59)</f>
        <v>15000</v>
      </c>
      <c r="D24" s="6">
        <f>Inputs!$F6*(Inputs!D$12*Inputs!D15+Inputs!D$23*Inputs!D26+Inputs!D$34*Inputs!D37+Inputs!D$45*Inputs!D48+Inputs!D$56*Inputs!D59)</f>
        <v>15000</v>
      </c>
      <c r="E24" s="6">
        <f>Inputs!$F6*(Inputs!E$12*Inputs!E15+Inputs!E$23*Inputs!E26+Inputs!E$34*Inputs!E37+Inputs!E$45*Inputs!E48+Inputs!E$56*Inputs!E59)</f>
        <v>15000</v>
      </c>
      <c r="F24" s="6">
        <f>Inputs!$F6*(Inputs!F$12*Inputs!F15+Inputs!F$23*Inputs!F26+Inputs!F$34*Inputs!F37+Inputs!F$45*Inputs!F48+Inputs!F$56*Inputs!F59)</f>
        <v>15000</v>
      </c>
      <c r="G24" s="6">
        <f>Inputs!$F6*(Inputs!G$12*Inputs!G15+Inputs!G$23*Inputs!G26+Inputs!G$34*Inputs!G37+Inputs!G$45*Inputs!G48+Inputs!G$56*Inputs!G59)</f>
        <v>15000</v>
      </c>
      <c r="H24" s="6">
        <f>Inputs!$F6*(Inputs!H$12*Inputs!H15+Inputs!H$23*Inputs!H26+Inputs!H$34*Inputs!H37+Inputs!H$45*Inputs!H48+Inputs!H$56*Inputs!H59)</f>
        <v>15000</v>
      </c>
      <c r="I24" s="6">
        <f>Inputs!$F6*(Inputs!I$12*Inputs!I15+Inputs!I$23*Inputs!I26+Inputs!I$34*Inputs!I37+Inputs!I$45*Inputs!I48+Inputs!I$56*Inputs!I59)</f>
        <v>15000</v>
      </c>
      <c r="J24" s="6">
        <f>Inputs!$F6*(Inputs!J$12*Inputs!J15+Inputs!J$23*Inputs!J26+Inputs!J$34*Inputs!J37+Inputs!J$45*Inputs!J48+Inputs!J$56*Inputs!J59)</f>
        <v>15000</v>
      </c>
      <c r="K24" s="6">
        <f>Inputs!$F6*(Inputs!K$12*Inputs!K15+Inputs!K$23*Inputs!K26+Inputs!K$34*Inputs!K37+Inputs!K$45*Inputs!K48+Inputs!K$56*Inputs!K59)</f>
        <v>15000</v>
      </c>
      <c r="L24" s="6">
        <f>Inputs!$F6*(Inputs!L$12*Inputs!L15+Inputs!L$23*Inputs!L26+Inputs!L$34*Inputs!L37+Inputs!L$45*Inputs!L48+Inputs!L$56*Inputs!L59)</f>
        <v>15000</v>
      </c>
      <c r="M24" s="6">
        <f>Inputs!$F6*(Inputs!M$12*Inputs!M15+Inputs!M$23*Inputs!M26+Inputs!M$34*Inputs!M37+Inputs!M$45*Inputs!M48+Inputs!M$56*Inputs!M59)</f>
        <v>15000</v>
      </c>
      <c r="N24" s="6">
        <f>Inputs!$F6*(Inputs!N$12*Inputs!N15+Inputs!N$23*Inputs!N26+Inputs!N$34*Inputs!N37+Inputs!N$45*Inputs!N48+Inputs!N$56*Inputs!N59)</f>
        <v>15000</v>
      </c>
      <c r="O24" s="6">
        <f>Inputs!$F6*(Inputs!O$12*Inputs!O15+Inputs!O$23*Inputs!O26+Inputs!O$34*Inputs!O37+Inputs!O$45*Inputs!O48+Inputs!O$56*Inputs!O59)</f>
        <v>15000</v>
      </c>
      <c r="P24" s="6">
        <f>Inputs!$F6*(Inputs!P$12*Inputs!P15+Inputs!P$23*Inputs!P26+Inputs!P$34*Inputs!P37+Inputs!P$45*Inputs!P48+Inputs!P$56*Inputs!P59)</f>
        <v>15000</v>
      </c>
      <c r="Q24" s="6">
        <f>Inputs!$F6*(Inputs!Q$12*Inputs!Q15+Inputs!Q$23*Inputs!Q26+Inputs!Q$34*Inputs!Q37+Inputs!Q$45*Inputs!Q48+Inputs!Q$56*Inputs!Q59)</f>
        <v>15000</v>
      </c>
      <c r="R24" s="6">
        <f>Inputs!$F6*(Inputs!R$12*Inputs!R15+Inputs!R$23*Inputs!R26+Inputs!R$34*Inputs!R37+Inputs!R$45*Inputs!R48+Inputs!R$56*Inputs!R59)</f>
        <v>15000</v>
      </c>
      <c r="S24" s="6">
        <f>Inputs!$F6*(Inputs!S$12*Inputs!S15+Inputs!S$23*Inputs!S26+Inputs!S$34*Inputs!S37+Inputs!S$45*Inputs!S48+Inputs!S$56*Inputs!S59)</f>
        <v>15000</v>
      </c>
      <c r="T24" s="6">
        <f>Inputs!$F6*(Inputs!T$12*Inputs!T15+Inputs!T$23*Inputs!T26+Inputs!T$34*Inputs!T37+Inputs!T$45*Inputs!T48+Inputs!T$56*Inputs!T59)</f>
        <v>15000</v>
      </c>
      <c r="U24" s="6">
        <f>Inputs!$F6*(Inputs!U$12*Inputs!U15+Inputs!U$23*Inputs!U26+Inputs!U$34*Inputs!U37+Inputs!U$45*Inputs!U48+Inputs!U$56*Inputs!U59)</f>
        <v>15000</v>
      </c>
      <c r="V24" s="6">
        <f>Inputs!$F6*(Inputs!V$12*Inputs!V15+Inputs!V$23*Inputs!V26+Inputs!V$34*Inputs!V37+Inputs!V$45*Inputs!V48+Inputs!V$56*Inputs!V59)</f>
        <v>15000</v>
      </c>
      <c r="W24" s="6">
        <f>Inputs!$F6*(Inputs!W$12*Inputs!W15+Inputs!W$23*Inputs!W26+Inputs!W$34*Inputs!W37+Inputs!W$45*Inputs!W48+Inputs!W$56*Inputs!W59)</f>
        <v>15000</v>
      </c>
      <c r="X24" s="6">
        <f>Inputs!$F6*(Inputs!X$12*Inputs!X15+Inputs!X$23*Inputs!X26+Inputs!X$34*Inputs!X37+Inputs!X$45*Inputs!X48+Inputs!X$56*Inputs!X59)</f>
        <v>15000</v>
      </c>
      <c r="Y24" s="6">
        <f>Inputs!$F6*(Inputs!Y$12*Inputs!Y15+Inputs!Y$23*Inputs!Y26+Inputs!Y$34*Inputs!Y37+Inputs!Y$45*Inputs!Y48+Inputs!Y$56*Inputs!Y59)</f>
        <v>15000</v>
      </c>
      <c r="Z24" s="6">
        <f>Inputs!$F6*(Inputs!Z$12*Inputs!Z15+Inputs!Z$23*Inputs!Z26+Inputs!Z$34*Inputs!Z37+Inputs!Z$45*Inputs!Z48+Inputs!Z$56*Inputs!Z59)</f>
        <v>15000</v>
      </c>
    </row>
    <row r="25" spans="1:26" ht="16" thickBot="1">
      <c r="B25" s="3" t="s">
        <v>3</v>
      </c>
      <c r="C25" s="6">
        <f>Inputs!$F7*(Inputs!C$12*Inputs!C16+Inputs!C$23*Inputs!C27+Inputs!C$34*Inputs!C38+Inputs!C$45*Inputs!C49+Inputs!C$56*Inputs!C60)</f>
        <v>20000</v>
      </c>
      <c r="D25" s="6">
        <f>Inputs!$F7*(Inputs!D$12*Inputs!D16+Inputs!D$23*Inputs!D27+Inputs!D$34*Inputs!D38+Inputs!D$45*Inputs!D49+Inputs!D$56*Inputs!D60)</f>
        <v>20000</v>
      </c>
      <c r="E25" s="6">
        <f>Inputs!$F7*(Inputs!E$12*Inputs!E16+Inputs!E$23*Inputs!E27+Inputs!E$34*Inputs!E38+Inputs!E$45*Inputs!E49+Inputs!E$56*Inputs!E60)</f>
        <v>20000</v>
      </c>
      <c r="F25" s="6">
        <f>Inputs!$F7*(Inputs!F$12*Inputs!F16+Inputs!F$23*Inputs!F27+Inputs!F$34*Inputs!F38+Inputs!F$45*Inputs!F49+Inputs!F$56*Inputs!F60)</f>
        <v>20000</v>
      </c>
      <c r="G25" s="6">
        <f>Inputs!$F7*(Inputs!G$12*Inputs!G16+Inputs!G$23*Inputs!G27+Inputs!G$34*Inputs!G38+Inputs!G$45*Inputs!G49+Inputs!G$56*Inputs!G60)</f>
        <v>20000</v>
      </c>
      <c r="H25" s="6">
        <f>Inputs!$F7*(Inputs!H$12*Inputs!H16+Inputs!H$23*Inputs!H27+Inputs!H$34*Inputs!H38+Inputs!H$45*Inputs!H49+Inputs!H$56*Inputs!H60)</f>
        <v>20000</v>
      </c>
      <c r="I25" s="6">
        <f>Inputs!$F7*(Inputs!I$12*Inputs!I16+Inputs!I$23*Inputs!I27+Inputs!I$34*Inputs!I38+Inputs!I$45*Inputs!I49+Inputs!I$56*Inputs!I60)</f>
        <v>20000</v>
      </c>
      <c r="J25" s="6">
        <f>Inputs!$F7*(Inputs!J$12*Inputs!J16+Inputs!J$23*Inputs!J27+Inputs!J$34*Inputs!J38+Inputs!J$45*Inputs!J49+Inputs!J$56*Inputs!J60)</f>
        <v>20000</v>
      </c>
      <c r="K25" s="6">
        <f>Inputs!$F7*(Inputs!K$12*Inputs!K16+Inputs!K$23*Inputs!K27+Inputs!K$34*Inputs!K38+Inputs!K$45*Inputs!K49+Inputs!K$56*Inputs!K60)</f>
        <v>20000</v>
      </c>
      <c r="L25" s="6">
        <f>Inputs!$F7*(Inputs!L$12*Inputs!L16+Inputs!L$23*Inputs!L27+Inputs!L$34*Inputs!L38+Inputs!L$45*Inputs!L49+Inputs!L$56*Inputs!L60)</f>
        <v>20000</v>
      </c>
      <c r="M25" s="6">
        <f>Inputs!$F7*(Inputs!M$12*Inputs!M16+Inputs!M$23*Inputs!M27+Inputs!M$34*Inputs!M38+Inputs!M$45*Inputs!M49+Inputs!M$56*Inputs!M60)</f>
        <v>20000</v>
      </c>
      <c r="N25" s="6">
        <f>Inputs!$F7*(Inputs!N$12*Inputs!N16+Inputs!N$23*Inputs!N27+Inputs!N$34*Inputs!N38+Inputs!N$45*Inputs!N49+Inputs!N$56*Inputs!N60)</f>
        <v>20000</v>
      </c>
      <c r="O25" s="6">
        <f>Inputs!$F7*(Inputs!O$12*Inputs!O16+Inputs!O$23*Inputs!O27+Inputs!O$34*Inputs!O38+Inputs!O$45*Inputs!O49+Inputs!O$56*Inputs!O60)</f>
        <v>20000</v>
      </c>
      <c r="P25" s="6">
        <f>Inputs!$F7*(Inputs!P$12*Inputs!P16+Inputs!P$23*Inputs!P27+Inputs!P$34*Inputs!P38+Inputs!P$45*Inputs!P49+Inputs!P$56*Inputs!P60)</f>
        <v>20000</v>
      </c>
      <c r="Q25" s="6">
        <f>Inputs!$F7*(Inputs!Q$12*Inputs!Q16+Inputs!Q$23*Inputs!Q27+Inputs!Q$34*Inputs!Q38+Inputs!Q$45*Inputs!Q49+Inputs!Q$56*Inputs!Q60)</f>
        <v>20000</v>
      </c>
      <c r="R25" s="6">
        <f>Inputs!$F7*(Inputs!R$12*Inputs!R16+Inputs!R$23*Inputs!R27+Inputs!R$34*Inputs!R38+Inputs!R$45*Inputs!R49+Inputs!R$56*Inputs!R60)</f>
        <v>20000</v>
      </c>
      <c r="S25" s="6">
        <f>Inputs!$F7*(Inputs!S$12*Inputs!S16+Inputs!S$23*Inputs!S27+Inputs!S$34*Inputs!S38+Inputs!S$45*Inputs!S49+Inputs!S$56*Inputs!S60)</f>
        <v>20000</v>
      </c>
      <c r="T25" s="6">
        <f>Inputs!$F7*(Inputs!T$12*Inputs!T16+Inputs!T$23*Inputs!T27+Inputs!T$34*Inputs!T38+Inputs!T$45*Inputs!T49+Inputs!T$56*Inputs!T60)</f>
        <v>20000</v>
      </c>
      <c r="U25" s="6">
        <f>Inputs!$F7*(Inputs!U$12*Inputs!U16+Inputs!U$23*Inputs!U27+Inputs!U$34*Inputs!U38+Inputs!U$45*Inputs!U49+Inputs!U$56*Inputs!U60)</f>
        <v>20000</v>
      </c>
      <c r="V25" s="6">
        <f>Inputs!$F7*(Inputs!V$12*Inputs!V16+Inputs!V$23*Inputs!V27+Inputs!V$34*Inputs!V38+Inputs!V$45*Inputs!V49+Inputs!V$56*Inputs!V60)</f>
        <v>20000</v>
      </c>
      <c r="W25" s="6">
        <f>Inputs!$F7*(Inputs!W$12*Inputs!W16+Inputs!W$23*Inputs!W27+Inputs!W$34*Inputs!W38+Inputs!W$45*Inputs!W49+Inputs!W$56*Inputs!W60)</f>
        <v>20000</v>
      </c>
      <c r="X25" s="6">
        <f>Inputs!$F7*(Inputs!X$12*Inputs!X16+Inputs!X$23*Inputs!X27+Inputs!X$34*Inputs!X38+Inputs!X$45*Inputs!X49+Inputs!X$56*Inputs!X60)</f>
        <v>20000</v>
      </c>
      <c r="Y25" s="6">
        <f>Inputs!$F7*(Inputs!Y$12*Inputs!Y16+Inputs!Y$23*Inputs!Y27+Inputs!Y$34*Inputs!Y38+Inputs!Y$45*Inputs!Y49+Inputs!Y$56*Inputs!Y60)</f>
        <v>20000</v>
      </c>
      <c r="Z25" s="6">
        <f>Inputs!$F7*(Inputs!Z$12*Inputs!Z16+Inputs!Z$23*Inputs!Z27+Inputs!Z$34*Inputs!Z38+Inputs!Z$45*Inputs!Z49+Inputs!Z$56*Inputs!Z60)</f>
        <v>20000</v>
      </c>
    </row>
    <row r="26" spans="1:26" ht="16" thickBot="1">
      <c r="B26" s="3" t="s">
        <v>4</v>
      </c>
      <c r="C26" s="6">
        <f>Inputs!$F8*(Inputs!C$12*Inputs!C17+Inputs!C$23*Inputs!C28+Inputs!C$34*Inputs!C39+Inputs!C$45*Inputs!C50+Inputs!C$56*Inputs!C61)</f>
        <v>25000</v>
      </c>
      <c r="D26" s="6">
        <f>Inputs!$F8*(Inputs!D$12*Inputs!D17+Inputs!D$23*Inputs!D28+Inputs!D$34*Inputs!D39+Inputs!D$45*Inputs!D50+Inputs!D$56*Inputs!D61)</f>
        <v>25000</v>
      </c>
      <c r="E26" s="6">
        <f>Inputs!$F8*(Inputs!E$12*Inputs!E17+Inputs!E$23*Inputs!E28+Inputs!E$34*Inputs!E39+Inputs!E$45*Inputs!E50+Inputs!E$56*Inputs!E61)</f>
        <v>25000</v>
      </c>
      <c r="F26" s="6">
        <f>Inputs!$F8*(Inputs!F$12*Inputs!F17+Inputs!F$23*Inputs!F28+Inputs!F$34*Inputs!F39+Inputs!F$45*Inputs!F50+Inputs!F$56*Inputs!F61)</f>
        <v>25000</v>
      </c>
      <c r="G26" s="6">
        <f>Inputs!$F8*(Inputs!G$12*Inputs!G17+Inputs!G$23*Inputs!G28+Inputs!G$34*Inputs!G39+Inputs!G$45*Inputs!G50+Inputs!G$56*Inputs!G61)</f>
        <v>25000</v>
      </c>
      <c r="H26" s="6">
        <f>Inputs!$F8*(Inputs!H$12*Inputs!H17+Inputs!H$23*Inputs!H28+Inputs!H$34*Inputs!H39+Inputs!H$45*Inputs!H50+Inputs!H$56*Inputs!H61)</f>
        <v>25000</v>
      </c>
      <c r="I26" s="6">
        <f>Inputs!$F8*(Inputs!I$12*Inputs!I17+Inputs!I$23*Inputs!I28+Inputs!I$34*Inputs!I39+Inputs!I$45*Inputs!I50+Inputs!I$56*Inputs!I61)</f>
        <v>25000</v>
      </c>
      <c r="J26" s="6">
        <f>Inputs!$F8*(Inputs!J$12*Inputs!J17+Inputs!J$23*Inputs!J28+Inputs!J$34*Inputs!J39+Inputs!J$45*Inputs!J50+Inputs!J$56*Inputs!J61)</f>
        <v>25000</v>
      </c>
      <c r="K26" s="6">
        <f>Inputs!$F8*(Inputs!K$12*Inputs!K17+Inputs!K$23*Inputs!K28+Inputs!K$34*Inputs!K39+Inputs!K$45*Inputs!K50+Inputs!K$56*Inputs!K61)</f>
        <v>25000</v>
      </c>
      <c r="L26" s="6">
        <f>Inputs!$F8*(Inputs!L$12*Inputs!L17+Inputs!L$23*Inputs!L28+Inputs!L$34*Inputs!L39+Inputs!L$45*Inputs!L50+Inputs!L$56*Inputs!L61)</f>
        <v>25000</v>
      </c>
      <c r="M26" s="6">
        <f>Inputs!$F8*(Inputs!M$12*Inputs!M17+Inputs!M$23*Inputs!M28+Inputs!M$34*Inputs!M39+Inputs!M$45*Inputs!M50+Inputs!M$56*Inputs!M61)</f>
        <v>25000</v>
      </c>
      <c r="N26" s="6">
        <f>Inputs!$F8*(Inputs!N$12*Inputs!N17+Inputs!N$23*Inputs!N28+Inputs!N$34*Inputs!N39+Inputs!N$45*Inputs!N50+Inputs!N$56*Inputs!N61)</f>
        <v>25000</v>
      </c>
      <c r="O26" s="6">
        <f>Inputs!$F8*(Inputs!O$12*Inputs!O17+Inputs!O$23*Inputs!O28+Inputs!O$34*Inputs!O39+Inputs!O$45*Inputs!O50+Inputs!O$56*Inputs!O61)</f>
        <v>25000</v>
      </c>
      <c r="P26" s="6">
        <f>Inputs!$F8*(Inputs!P$12*Inputs!P17+Inputs!P$23*Inputs!P28+Inputs!P$34*Inputs!P39+Inputs!P$45*Inputs!P50+Inputs!P$56*Inputs!P61)</f>
        <v>25000</v>
      </c>
      <c r="Q26" s="6">
        <f>Inputs!$F8*(Inputs!Q$12*Inputs!Q17+Inputs!Q$23*Inputs!Q28+Inputs!Q$34*Inputs!Q39+Inputs!Q$45*Inputs!Q50+Inputs!Q$56*Inputs!Q61)</f>
        <v>25000</v>
      </c>
      <c r="R26" s="6">
        <f>Inputs!$F8*(Inputs!R$12*Inputs!R17+Inputs!R$23*Inputs!R28+Inputs!R$34*Inputs!R39+Inputs!R$45*Inputs!R50+Inputs!R$56*Inputs!R61)</f>
        <v>25000</v>
      </c>
      <c r="S26" s="6">
        <f>Inputs!$F8*(Inputs!S$12*Inputs!S17+Inputs!S$23*Inputs!S28+Inputs!S$34*Inputs!S39+Inputs!S$45*Inputs!S50+Inputs!S$56*Inputs!S61)</f>
        <v>25000</v>
      </c>
      <c r="T26" s="6">
        <f>Inputs!$F8*(Inputs!T$12*Inputs!T17+Inputs!T$23*Inputs!T28+Inputs!T$34*Inputs!T39+Inputs!T$45*Inputs!T50+Inputs!T$56*Inputs!T61)</f>
        <v>25000</v>
      </c>
      <c r="U26" s="6">
        <f>Inputs!$F8*(Inputs!U$12*Inputs!U17+Inputs!U$23*Inputs!U28+Inputs!U$34*Inputs!U39+Inputs!U$45*Inputs!U50+Inputs!U$56*Inputs!U61)</f>
        <v>25000</v>
      </c>
      <c r="V26" s="6">
        <f>Inputs!$F8*(Inputs!V$12*Inputs!V17+Inputs!V$23*Inputs!V28+Inputs!V$34*Inputs!V39+Inputs!V$45*Inputs!V50+Inputs!V$56*Inputs!V61)</f>
        <v>25000</v>
      </c>
      <c r="W26" s="6">
        <f>Inputs!$F8*(Inputs!W$12*Inputs!W17+Inputs!W$23*Inputs!W28+Inputs!W$34*Inputs!W39+Inputs!W$45*Inputs!W50+Inputs!W$56*Inputs!W61)</f>
        <v>25000</v>
      </c>
      <c r="X26" s="6">
        <f>Inputs!$F8*(Inputs!X$12*Inputs!X17+Inputs!X$23*Inputs!X28+Inputs!X$34*Inputs!X39+Inputs!X$45*Inputs!X50+Inputs!X$56*Inputs!X61)</f>
        <v>25000</v>
      </c>
      <c r="Y26" s="6">
        <f>Inputs!$F8*(Inputs!Y$12*Inputs!Y17+Inputs!Y$23*Inputs!Y28+Inputs!Y$34*Inputs!Y39+Inputs!Y$45*Inputs!Y50+Inputs!Y$56*Inputs!Y61)</f>
        <v>25000</v>
      </c>
      <c r="Z26" s="6">
        <f>Inputs!$F8*(Inputs!Z$12*Inputs!Z17+Inputs!Z$23*Inputs!Z28+Inputs!Z$34*Inputs!Z39+Inputs!Z$45*Inputs!Z50+Inputs!Z$56*Inputs!Z61)</f>
        <v>25000</v>
      </c>
    </row>
    <row r="27" spans="1:26" ht="16" thickBot="1">
      <c r="B27" s="3" t="s">
        <v>36</v>
      </c>
      <c r="C27" s="6">
        <f t="shared" ref="C27:Z27" si="2">SUM(C22:C26)</f>
        <v>75000</v>
      </c>
      <c r="D27" s="6">
        <f t="shared" si="2"/>
        <v>75000</v>
      </c>
      <c r="E27" s="6">
        <f t="shared" si="2"/>
        <v>75000</v>
      </c>
      <c r="F27" s="6">
        <f t="shared" si="2"/>
        <v>75000</v>
      </c>
      <c r="G27" s="6">
        <f t="shared" si="2"/>
        <v>75000</v>
      </c>
      <c r="H27" s="6">
        <f t="shared" si="2"/>
        <v>75000</v>
      </c>
      <c r="I27" s="6">
        <f t="shared" si="2"/>
        <v>75000</v>
      </c>
      <c r="J27" s="6">
        <f t="shared" si="2"/>
        <v>75000</v>
      </c>
      <c r="K27" s="6">
        <f t="shared" si="2"/>
        <v>75000</v>
      </c>
      <c r="L27" s="6">
        <f t="shared" si="2"/>
        <v>75000</v>
      </c>
      <c r="M27" s="6">
        <f t="shared" si="2"/>
        <v>75000</v>
      </c>
      <c r="N27" s="6">
        <f t="shared" si="2"/>
        <v>75000</v>
      </c>
      <c r="O27" s="6">
        <f t="shared" si="2"/>
        <v>75000</v>
      </c>
      <c r="P27" s="6">
        <f t="shared" si="2"/>
        <v>75000</v>
      </c>
      <c r="Q27" s="6">
        <f t="shared" si="2"/>
        <v>75000</v>
      </c>
      <c r="R27" s="6">
        <f t="shared" si="2"/>
        <v>75000</v>
      </c>
      <c r="S27" s="6">
        <f t="shared" si="2"/>
        <v>75000</v>
      </c>
      <c r="T27" s="6">
        <f t="shared" si="2"/>
        <v>75000</v>
      </c>
      <c r="U27" s="6">
        <f t="shared" si="2"/>
        <v>75000</v>
      </c>
      <c r="V27" s="6">
        <f t="shared" si="2"/>
        <v>75000</v>
      </c>
      <c r="W27" s="6">
        <f t="shared" si="2"/>
        <v>75000</v>
      </c>
      <c r="X27" s="6">
        <f t="shared" si="2"/>
        <v>75000</v>
      </c>
      <c r="Y27" s="6">
        <f t="shared" si="2"/>
        <v>75000</v>
      </c>
      <c r="Z27" s="6">
        <f t="shared" si="2"/>
        <v>75000</v>
      </c>
    </row>
    <row r="29" spans="1:26" ht="20" thickBot="1">
      <c r="A29" s="1" t="s">
        <v>41</v>
      </c>
    </row>
    <row r="30" spans="1:26" ht="17" thickTop="1" thickBot="1">
      <c r="C30" s="3" t="s">
        <v>12</v>
      </c>
      <c r="D30" s="3" t="s">
        <v>13</v>
      </c>
      <c r="E30" s="3" t="s">
        <v>14</v>
      </c>
      <c r="F30" s="3" t="s">
        <v>15</v>
      </c>
      <c r="G30" s="3" t="s">
        <v>16</v>
      </c>
      <c r="H30" s="3" t="s">
        <v>17</v>
      </c>
      <c r="I30" s="3" t="s">
        <v>18</v>
      </c>
      <c r="J30" s="3" t="s">
        <v>19</v>
      </c>
      <c r="K30" s="3" t="s">
        <v>20</v>
      </c>
      <c r="L30" s="3" t="s">
        <v>21</v>
      </c>
      <c r="M30" s="3" t="s">
        <v>22</v>
      </c>
      <c r="N30" s="3" t="s">
        <v>23</v>
      </c>
      <c r="O30" s="3" t="s">
        <v>24</v>
      </c>
      <c r="P30" s="3" t="s">
        <v>25</v>
      </c>
      <c r="Q30" s="3" t="s">
        <v>26</v>
      </c>
      <c r="R30" s="3" t="s">
        <v>27</v>
      </c>
      <c r="S30" s="3" t="s">
        <v>28</v>
      </c>
      <c r="T30" s="3" t="s">
        <v>29</v>
      </c>
      <c r="U30" s="3" t="s">
        <v>30</v>
      </c>
      <c r="V30" s="3" t="s">
        <v>31</v>
      </c>
      <c r="W30" s="3" t="s">
        <v>32</v>
      </c>
      <c r="X30" s="3" t="s">
        <v>33</v>
      </c>
      <c r="Y30" s="3" t="s">
        <v>34</v>
      </c>
      <c r="Z30" s="3" t="s">
        <v>35</v>
      </c>
    </row>
    <row r="31" spans="1:26" ht="16" thickBot="1">
      <c r="B31" s="3" t="s">
        <v>9</v>
      </c>
      <c r="C31" s="6">
        <f>Inputs!C$12*(Inputs!C$13*Inputs!$F$4+Inputs!C$14*Inputs!$F$5+Inputs!C$15*Inputs!$F$6+Inputs!C$16*Inputs!$F$7+Inputs!C$17*Inputs!$F$8)</f>
        <v>10000</v>
      </c>
      <c r="D31" s="6">
        <f>Inputs!D$12*(Inputs!D$13*Inputs!$F$4+Inputs!D$14*Inputs!$F$5+Inputs!D$15*Inputs!$F$6+Inputs!D$16*Inputs!$F$7+Inputs!D$17*Inputs!$F$8)</f>
        <v>10000</v>
      </c>
      <c r="E31" s="6">
        <f>Inputs!E$12*(Inputs!E$13*Inputs!$F$4+Inputs!E$14*Inputs!$F$5+Inputs!E$15*Inputs!$F$6+Inputs!E$16*Inputs!$F$7+Inputs!E$17*Inputs!$F$8)</f>
        <v>10000</v>
      </c>
      <c r="F31" s="6">
        <f>Inputs!F$12*(Inputs!F$13*Inputs!$F$4+Inputs!F$14*Inputs!$F$5+Inputs!F$15*Inputs!$F$6+Inputs!F$16*Inputs!$F$7+Inputs!F$17*Inputs!$F$8)</f>
        <v>10000</v>
      </c>
      <c r="G31" s="6">
        <f>Inputs!G$12*(Inputs!G$13*Inputs!$F$4+Inputs!G$14*Inputs!$F$5+Inputs!G$15*Inputs!$F$6+Inputs!G$16*Inputs!$F$7+Inputs!G$17*Inputs!$F$8)</f>
        <v>10000</v>
      </c>
      <c r="H31" s="6">
        <f>Inputs!H$12*(Inputs!H$13*Inputs!$F$4+Inputs!H$14*Inputs!$F$5+Inputs!H$15*Inputs!$F$6+Inputs!H$16*Inputs!$F$7+Inputs!H$17*Inputs!$F$8)</f>
        <v>10000</v>
      </c>
      <c r="I31" s="6">
        <f>Inputs!I$12*(Inputs!I$13*Inputs!$F$4+Inputs!I$14*Inputs!$F$5+Inputs!I$15*Inputs!$F$6+Inputs!I$16*Inputs!$F$7+Inputs!I$17*Inputs!$F$8)</f>
        <v>10000</v>
      </c>
      <c r="J31" s="6">
        <f>Inputs!J$12*(Inputs!J$13*Inputs!$F$4+Inputs!J$14*Inputs!$F$5+Inputs!J$15*Inputs!$F$6+Inputs!J$16*Inputs!$F$7+Inputs!J$17*Inputs!$F$8)</f>
        <v>10000</v>
      </c>
      <c r="K31" s="6">
        <f>Inputs!K$12*(Inputs!K$13*Inputs!$F$4+Inputs!K$14*Inputs!$F$5+Inputs!K$15*Inputs!$F$6+Inputs!K$16*Inputs!$F$7+Inputs!K$17*Inputs!$F$8)</f>
        <v>10000</v>
      </c>
      <c r="L31" s="6">
        <f>Inputs!L$12*(Inputs!L$13*Inputs!$F$4+Inputs!L$14*Inputs!$F$5+Inputs!L$15*Inputs!$F$6+Inputs!L$16*Inputs!$F$7+Inputs!L$17*Inputs!$F$8)</f>
        <v>10000</v>
      </c>
      <c r="M31" s="6">
        <f>Inputs!M$12*(Inputs!M$13*Inputs!$F$4+Inputs!M$14*Inputs!$F$5+Inputs!M$15*Inputs!$F$6+Inputs!M$16*Inputs!$F$7+Inputs!M$17*Inputs!$F$8)</f>
        <v>10000</v>
      </c>
      <c r="N31" s="6">
        <f>Inputs!N$12*(Inputs!N$13*Inputs!$F$4+Inputs!N$14*Inputs!$F$5+Inputs!N$15*Inputs!$F$6+Inputs!N$16*Inputs!$F$7+Inputs!N$17*Inputs!$F$8)</f>
        <v>10000</v>
      </c>
      <c r="O31" s="6">
        <f>Inputs!O$12*(Inputs!O$13*Inputs!$F$4+Inputs!O$14*Inputs!$F$5+Inputs!O$15*Inputs!$F$6+Inputs!O$16*Inputs!$F$7+Inputs!O$17*Inputs!$F$8)</f>
        <v>10000</v>
      </c>
      <c r="P31" s="6">
        <f>Inputs!P$12*(Inputs!P$13*Inputs!$F$4+Inputs!P$14*Inputs!$F$5+Inputs!P$15*Inputs!$F$6+Inputs!P$16*Inputs!$F$7+Inputs!P$17*Inputs!$F$8)</f>
        <v>10000</v>
      </c>
      <c r="Q31" s="6">
        <f>Inputs!Q$12*(Inputs!Q$13*Inputs!$F$4+Inputs!Q$14*Inputs!$F$5+Inputs!Q$15*Inputs!$F$6+Inputs!Q$16*Inputs!$F$7+Inputs!Q$17*Inputs!$F$8)</f>
        <v>10000</v>
      </c>
      <c r="R31" s="6">
        <f>Inputs!R$12*(Inputs!R$13*Inputs!$F$4+Inputs!R$14*Inputs!$F$5+Inputs!R$15*Inputs!$F$6+Inputs!R$16*Inputs!$F$7+Inputs!R$17*Inputs!$F$8)</f>
        <v>10000</v>
      </c>
      <c r="S31" s="6">
        <f>Inputs!S$12*(Inputs!S$13*Inputs!$F$4+Inputs!S$14*Inputs!$F$5+Inputs!S$15*Inputs!$F$6+Inputs!S$16*Inputs!$F$7+Inputs!S$17*Inputs!$F$8)</f>
        <v>10000</v>
      </c>
      <c r="T31" s="6">
        <f>Inputs!T$12*(Inputs!T$13*Inputs!$F$4+Inputs!T$14*Inputs!$F$5+Inputs!T$15*Inputs!$F$6+Inputs!T$16*Inputs!$F$7+Inputs!T$17*Inputs!$F$8)</f>
        <v>10000</v>
      </c>
      <c r="U31" s="6">
        <f>Inputs!U$12*(Inputs!U$13*Inputs!$F$4+Inputs!U$14*Inputs!$F$5+Inputs!U$15*Inputs!$F$6+Inputs!U$16*Inputs!$F$7+Inputs!U$17*Inputs!$F$8)</f>
        <v>10000</v>
      </c>
      <c r="V31" s="6">
        <f>Inputs!V$12*(Inputs!V$13*Inputs!$F$4+Inputs!V$14*Inputs!$F$5+Inputs!V$15*Inputs!$F$6+Inputs!V$16*Inputs!$F$7+Inputs!V$17*Inputs!$F$8)</f>
        <v>10000</v>
      </c>
      <c r="W31" s="6">
        <f>Inputs!W$12*(Inputs!W$13*Inputs!$F$4+Inputs!W$14*Inputs!$F$5+Inputs!W$15*Inputs!$F$6+Inputs!W$16*Inputs!$F$7+Inputs!W$17*Inputs!$F$8)</f>
        <v>10000</v>
      </c>
      <c r="X31" s="6">
        <f>Inputs!X$12*(Inputs!X$13*Inputs!$F$4+Inputs!X$14*Inputs!$F$5+Inputs!X$15*Inputs!$F$6+Inputs!X$16*Inputs!$F$7+Inputs!X$17*Inputs!$F$8)</f>
        <v>10000</v>
      </c>
      <c r="Y31" s="6">
        <f>Inputs!Y$12*(Inputs!Y$13*Inputs!$F$4+Inputs!Y$14*Inputs!$F$5+Inputs!Y$15*Inputs!$F$6+Inputs!Y$16*Inputs!$F$7+Inputs!Y$17*Inputs!$F$8)</f>
        <v>10000</v>
      </c>
      <c r="Z31" s="6">
        <f>Inputs!Z$12*(Inputs!Z$13*Inputs!$F$4+Inputs!Z$14*Inputs!$F$5+Inputs!Z$15*Inputs!$F$6+Inputs!Z$16*Inputs!$F$7+Inputs!Z$17*Inputs!$F$8)</f>
        <v>10000</v>
      </c>
    </row>
    <row r="32" spans="1:26" ht="16" thickBot="1">
      <c r="B32" s="3" t="s">
        <v>10</v>
      </c>
      <c r="C32" s="6">
        <f>Inputs!C$23*(Inputs!C$24*Inputs!$F$4+Inputs!C$25*Inputs!$F$5+Inputs!C$26*Inputs!$F$6+Inputs!C$27*Inputs!$F$7+Inputs!C$28*Inputs!$F$8)</f>
        <v>12500</v>
      </c>
      <c r="D32" s="6">
        <f>Inputs!D$23*(Inputs!D$24*Inputs!$F$4+Inputs!D$25*Inputs!$F$5+Inputs!D$26*Inputs!$F$6+Inputs!D$27*Inputs!$F$7+Inputs!D$28*Inputs!$F$8)</f>
        <v>12500</v>
      </c>
      <c r="E32" s="6">
        <f>Inputs!E$23*(Inputs!E$24*Inputs!$F$4+Inputs!E$25*Inputs!$F$5+Inputs!E$26*Inputs!$F$6+Inputs!E$27*Inputs!$F$7+Inputs!E$28*Inputs!$F$8)</f>
        <v>12500</v>
      </c>
      <c r="F32" s="6">
        <f>Inputs!F$23*(Inputs!F$24*Inputs!$F$4+Inputs!F$25*Inputs!$F$5+Inputs!F$26*Inputs!$F$6+Inputs!F$27*Inputs!$F$7+Inputs!F$28*Inputs!$F$8)</f>
        <v>12500</v>
      </c>
      <c r="G32" s="6">
        <f>Inputs!G$23*(Inputs!G$24*Inputs!$F$4+Inputs!G$25*Inputs!$F$5+Inputs!G$26*Inputs!$F$6+Inputs!G$27*Inputs!$F$7+Inputs!G$28*Inputs!$F$8)</f>
        <v>12500</v>
      </c>
      <c r="H32" s="6">
        <f>Inputs!H$23*(Inputs!H$24*Inputs!$F$4+Inputs!H$25*Inputs!$F$5+Inputs!H$26*Inputs!$F$6+Inputs!H$27*Inputs!$F$7+Inputs!H$28*Inputs!$F$8)</f>
        <v>12500</v>
      </c>
      <c r="I32" s="6">
        <f>Inputs!I$23*(Inputs!I$24*Inputs!$F$4+Inputs!I$25*Inputs!$F$5+Inputs!I$26*Inputs!$F$6+Inputs!I$27*Inputs!$F$7+Inputs!I$28*Inputs!$F$8)</f>
        <v>12500</v>
      </c>
      <c r="J32" s="6">
        <f>Inputs!J$23*(Inputs!J$24*Inputs!$F$4+Inputs!J$25*Inputs!$F$5+Inputs!J$26*Inputs!$F$6+Inputs!J$27*Inputs!$F$7+Inputs!J$28*Inputs!$F$8)</f>
        <v>12500</v>
      </c>
      <c r="K32" s="6">
        <f>Inputs!K$23*(Inputs!K$24*Inputs!$F$4+Inputs!K$25*Inputs!$F$5+Inputs!K$26*Inputs!$F$6+Inputs!K$27*Inputs!$F$7+Inputs!K$28*Inputs!$F$8)</f>
        <v>12500</v>
      </c>
      <c r="L32" s="6">
        <f>Inputs!L$23*(Inputs!L$24*Inputs!$F$4+Inputs!L$25*Inputs!$F$5+Inputs!L$26*Inputs!$F$6+Inputs!L$27*Inputs!$F$7+Inputs!L$28*Inputs!$F$8)</f>
        <v>12500</v>
      </c>
      <c r="M32" s="6">
        <f>Inputs!M$23*(Inputs!M$24*Inputs!$F$4+Inputs!M$25*Inputs!$F$5+Inputs!M$26*Inputs!$F$6+Inputs!M$27*Inputs!$F$7+Inputs!M$28*Inputs!$F$8)</f>
        <v>12500</v>
      </c>
      <c r="N32" s="6">
        <f>Inputs!N$23*(Inputs!N$24*Inputs!$F$4+Inputs!N$25*Inputs!$F$5+Inputs!N$26*Inputs!$F$6+Inputs!N$27*Inputs!$F$7+Inputs!N$28*Inputs!$F$8)</f>
        <v>12500</v>
      </c>
      <c r="O32" s="6">
        <f>Inputs!O$23*(Inputs!O$24*Inputs!$F$4+Inputs!O$25*Inputs!$F$5+Inputs!O$26*Inputs!$F$6+Inputs!O$27*Inputs!$F$7+Inputs!O$28*Inputs!$F$8)</f>
        <v>12500</v>
      </c>
      <c r="P32" s="6">
        <f>Inputs!P$23*(Inputs!P$24*Inputs!$F$4+Inputs!P$25*Inputs!$F$5+Inputs!P$26*Inputs!$F$6+Inputs!P$27*Inputs!$F$7+Inputs!P$28*Inputs!$F$8)</f>
        <v>12500</v>
      </c>
      <c r="Q32" s="6">
        <f>Inputs!Q$23*(Inputs!Q$24*Inputs!$F$4+Inputs!Q$25*Inputs!$F$5+Inputs!Q$26*Inputs!$F$6+Inputs!Q$27*Inputs!$F$7+Inputs!Q$28*Inputs!$F$8)</f>
        <v>12500</v>
      </c>
      <c r="R32" s="6">
        <f>Inputs!R$23*(Inputs!R$24*Inputs!$F$4+Inputs!R$25*Inputs!$F$5+Inputs!R$26*Inputs!$F$6+Inputs!R$27*Inputs!$F$7+Inputs!R$28*Inputs!$F$8)</f>
        <v>12500</v>
      </c>
      <c r="S32" s="6">
        <f>Inputs!S$23*(Inputs!S$24*Inputs!$F$4+Inputs!S$25*Inputs!$F$5+Inputs!S$26*Inputs!$F$6+Inputs!S$27*Inputs!$F$7+Inputs!S$28*Inputs!$F$8)</f>
        <v>12500</v>
      </c>
      <c r="T32" s="6">
        <f>Inputs!T$23*(Inputs!T$24*Inputs!$F$4+Inputs!T$25*Inputs!$F$5+Inputs!T$26*Inputs!$F$6+Inputs!T$27*Inputs!$F$7+Inputs!T$28*Inputs!$F$8)</f>
        <v>12500</v>
      </c>
      <c r="U32" s="6">
        <f>Inputs!U$23*(Inputs!U$24*Inputs!$F$4+Inputs!U$25*Inputs!$F$5+Inputs!U$26*Inputs!$F$6+Inputs!U$27*Inputs!$F$7+Inputs!U$28*Inputs!$F$8)</f>
        <v>12500</v>
      </c>
      <c r="V32" s="6">
        <f>Inputs!V$23*(Inputs!V$24*Inputs!$F$4+Inputs!V$25*Inputs!$F$5+Inputs!V$26*Inputs!$F$6+Inputs!V$27*Inputs!$F$7+Inputs!V$28*Inputs!$F$8)</f>
        <v>12500</v>
      </c>
      <c r="W32" s="6">
        <f>Inputs!W$23*(Inputs!W$24*Inputs!$F$4+Inputs!W$25*Inputs!$F$5+Inputs!W$26*Inputs!$F$6+Inputs!W$27*Inputs!$F$7+Inputs!W$28*Inputs!$F$8)</f>
        <v>12500</v>
      </c>
      <c r="X32" s="6">
        <f>Inputs!X$23*(Inputs!X$24*Inputs!$F$4+Inputs!X$25*Inputs!$F$5+Inputs!X$26*Inputs!$F$6+Inputs!X$27*Inputs!$F$7+Inputs!X$28*Inputs!$F$8)</f>
        <v>12500</v>
      </c>
      <c r="Y32" s="6">
        <f>Inputs!Y$23*(Inputs!Y$24*Inputs!$F$4+Inputs!Y$25*Inputs!$F$5+Inputs!Y$26*Inputs!$F$6+Inputs!Y$27*Inputs!$F$7+Inputs!Y$28*Inputs!$F$8)</f>
        <v>12500</v>
      </c>
      <c r="Z32" s="6">
        <f>Inputs!Z$23*(Inputs!Z$24*Inputs!$F$4+Inputs!Z$25*Inputs!$F$5+Inputs!Z$26*Inputs!$F$6+Inputs!Z$27*Inputs!$F$7+Inputs!Z$28*Inputs!$F$8)</f>
        <v>12500</v>
      </c>
    </row>
    <row r="33" spans="1:26" ht="16" thickBot="1">
      <c r="B33" s="3" t="s">
        <v>38</v>
      </c>
      <c r="C33" s="6">
        <f>Inputs!C$34*(Inputs!C$35*Inputs!$F$4+Inputs!C$36*Inputs!$F$5+Inputs!C$37*Inputs!$F$6+Inputs!C$38*Inputs!$F$7+Inputs!C$39*Inputs!$F$8)</f>
        <v>15000</v>
      </c>
      <c r="D33" s="6">
        <f>Inputs!D$34*(Inputs!D$35*Inputs!$F$4+Inputs!D$36*Inputs!$F$5+Inputs!D$37*Inputs!$F$6+Inputs!D$38*Inputs!$F$7+Inputs!D$39*Inputs!$F$8)</f>
        <v>15000</v>
      </c>
      <c r="E33" s="6">
        <f>Inputs!E$34*(Inputs!E$35*Inputs!$F$4+Inputs!E$36*Inputs!$F$5+Inputs!E$37*Inputs!$F$6+Inputs!E$38*Inputs!$F$7+Inputs!E$39*Inputs!$F$8)</f>
        <v>15000</v>
      </c>
      <c r="F33" s="6">
        <f>Inputs!F$34*(Inputs!F$35*Inputs!$F$4+Inputs!F$36*Inputs!$F$5+Inputs!F$37*Inputs!$F$6+Inputs!F$38*Inputs!$F$7+Inputs!F$39*Inputs!$F$8)</f>
        <v>15000</v>
      </c>
      <c r="G33" s="6">
        <f>Inputs!G$34*(Inputs!G$35*Inputs!$F$4+Inputs!G$36*Inputs!$F$5+Inputs!G$37*Inputs!$F$6+Inputs!G$38*Inputs!$F$7+Inputs!G$39*Inputs!$F$8)</f>
        <v>15000</v>
      </c>
      <c r="H33" s="6">
        <f>Inputs!H$34*(Inputs!H$35*Inputs!$F$4+Inputs!H$36*Inputs!$F$5+Inputs!H$37*Inputs!$F$6+Inputs!H$38*Inputs!$F$7+Inputs!H$39*Inputs!$F$8)</f>
        <v>15000</v>
      </c>
      <c r="I33" s="6">
        <f>Inputs!I$34*(Inputs!I$35*Inputs!$F$4+Inputs!I$36*Inputs!$F$5+Inputs!I$37*Inputs!$F$6+Inputs!I$38*Inputs!$F$7+Inputs!I$39*Inputs!$F$8)</f>
        <v>15000</v>
      </c>
      <c r="J33" s="6">
        <f>Inputs!J$34*(Inputs!J$35*Inputs!$F$4+Inputs!J$36*Inputs!$F$5+Inputs!J$37*Inputs!$F$6+Inputs!J$38*Inputs!$F$7+Inputs!J$39*Inputs!$F$8)</f>
        <v>15000</v>
      </c>
      <c r="K33" s="6">
        <f>Inputs!K$34*(Inputs!K$35*Inputs!$F$4+Inputs!K$36*Inputs!$F$5+Inputs!K$37*Inputs!$F$6+Inputs!K$38*Inputs!$F$7+Inputs!K$39*Inputs!$F$8)</f>
        <v>15000</v>
      </c>
      <c r="L33" s="6">
        <f>Inputs!L$34*(Inputs!L$35*Inputs!$F$4+Inputs!L$36*Inputs!$F$5+Inputs!L$37*Inputs!$F$6+Inputs!L$38*Inputs!$F$7+Inputs!L$39*Inputs!$F$8)</f>
        <v>15000</v>
      </c>
      <c r="M33" s="6">
        <f>Inputs!M$34*(Inputs!M$35*Inputs!$F$4+Inputs!M$36*Inputs!$F$5+Inputs!M$37*Inputs!$F$6+Inputs!M$38*Inputs!$F$7+Inputs!M$39*Inputs!$F$8)</f>
        <v>15000</v>
      </c>
      <c r="N33" s="6">
        <f>Inputs!N$34*(Inputs!N$35*Inputs!$F$4+Inputs!N$36*Inputs!$F$5+Inputs!N$37*Inputs!$F$6+Inputs!N$38*Inputs!$F$7+Inputs!N$39*Inputs!$F$8)</f>
        <v>15000</v>
      </c>
      <c r="O33" s="6">
        <f>Inputs!O$34*(Inputs!O$35*Inputs!$F$4+Inputs!O$36*Inputs!$F$5+Inputs!O$37*Inputs!$F$6+Inputs!O$38*Inputs!$F$7+Inputs!O$39*Inputs!$F$8)</f>
        <v>15000</v>
      </c>
      <c r="P33" s="6">
        <f>Inputs!P$34*(Inputs!P$35*Inputs!$F$4+Inputs!P$36*Inputs!$F$5+Inputs!P$37*Inputs!$F$6+Inputs!P$38*Inputs!$F$7+Inputs!P$39*Inputs!$F$8)</f>
        <v>15000</v>
      </c>
      <c r="Q33" s="6">
        <f>Inputs!Q$34*(Inputs!Q$35*Inputs!$F$4+Inputs!Q$36*Inputs!$F$5+Inputs!Q$37*Inputs!$F$6+Inputs!Q$38*Inputs!$F$7+Inputs!Q$39*Inputs!$F$8)</f>
        <v>15000</v>
      </c>
      <c r="R33" s="6">
        <f>Inputs!R$34*(Inputs!R$35*Inputs!$F$4+Inputs!R$36*Inputs!$F$5+Inputs!R$37*Inputs!$F$6+Inputs!R$38*Inputs!$F$7+Inputs!R$39*Inputs!$F$8)</f>
        <v>15000</v>
      </c>
      <c r="S33" s="6">
        <f>Inputs!S$34*(Inputs!S$35*Inputs!$F$4+Inputs!S$36*Inputs!$F$5+Inputs!S$37*Inputs!$F$6+Inputs!S$38*Inputs!$F$7+Inputs!S$39*Inputs!$F$8)</f>
        <v>15000</v>
      </c>
      <c r="T33" s="6">
        <f>Inputs!T$34*(Inputs!T$35*Inputs!$F$4+Inputs!T$36*Inputs!$F$5+Inputs!T$37*Inputs!$F$6+Inputs!T$38*Inputs!$F$7+Inputs!T$39*Inputs!$F$8)</f>
        <v>15000</v>
      </c>
      <c r="U33" s="6">
        <f>Inputs!U$34*(Inputs!U$35*Inputs!$F$4+Inputs!U$36*Inputs!$F$5+Inputs!U$37*Inputs!$F$6+Inputs!U$38*Inputs!$F$7+Inputs!U$39*Inputs!$F$8)</f>
        <v>15000</v>
      </c>
      <c r="V33" s="6">
        <f>Inputs!V$34*(Inputs!V$35*Inputs!$F$4+Inputs!V$36*Inputs!$F$5+Inputs!V$37*Inputs!$F$6+Inputs!V$38*Inputs!$F$7+Inputs!V$39*Inputs!$F$8)</f>
        <v>15000</v>
      </c>
      <c r="W33" s="6">
        <f>Inputs!W$34*(Inputs!W$35*Inputs!$F$4+Inputs!W$36*Inputs!$F$5+Inputs!W$37*Inputs!$F$6+Inputs!W$38*Inputs!$F$7+Inputs!W$39*Inputs!$F$8)</f>
        <v>15000</v>
      </c>
      <c r="X33" s="6">
        <f>Inputs!X$34*(Inputs!X$35*Inputs!$F$4+Inputs!X$36*Inputs!$F$5+Inputs!X$37*Inputs!$F$6+Inputs!X$38*Inputs!$F$7+Inputs!X$39*Inputs!$F$8)</f>
        <v>15000</v>
      </c>
      <c r="Y33" s="6">
        <f>Inputs!Y$34*(Inputs!Y$35*Inputs!$F$4+Inputs!Y$36*Inputs!$F$5+Inputs!Y$37*Inputs!$F$6+Inputs!Y$38*Inputs!$F$7+Inputs!Y$39*Inputs!$F$8)</f>
        <v>15000</v>
      </c>
      <c r="Z33" s="6">
        <f>Inputs!Z$34*(Inputs!Z$35*Inputs!$F$4+Inputs!Z$36*Inputs!$F$5+Inputs!Z$37*Inputs!$F$6+Inputs!Z$38*Inputs!$F$7+Inputs!Z$39*Inputs!$F$8)</f>
        <v>15000</v>
      </c>
    </row>
    <row r="34" spans="1:26" ht="16" thickBot="1">
      <c r="B34" s="3" t="s">
        <v>39</v>
      </c>
      <c r="C34" s="6">
        <f>Inputs!C$45*(Inputs!C$46*Inputs!$F$4+Inputs!C$47*Inputs!$F$5+Inputs!C$48*Inputs!$F$6+Inputs!C$49*Inputs!$F$7+Inputs!C$50*Inputs!$F$8)</f>
        <v>17500</v>
      </c>
      <c r="D34" s="6">
        <f>Inputs!D$45*(Inputs!D$46*Inputs!$F$4+Inputs!D$47*Inputs!$F$5+Inputs!D$48*Inputs!$F$6+Inputs!D$49*Inputs!$F$7+Inputs!D$50*Inputs!$F$8)</f>
        <v>17500</v>
      </c>
      <c r="E34" s="6">
        <f>Inputs!E$45*(Inputs!E$46*Inputs!$F$4+Inputs!E$47*Inputs!$F$5+Inputs!E$48*Inputs!$F$6+Inputs!E$49*Inputs!$F$7+Inputs!E$50*Inputs!$F$8)</f>
        <v>17500</v>
      </c>
      <c r="F34" s="6">
        <f>Inputs!F$45*(Inputs!F$46*Inputs!$F$4+Inputs!F$47*Inputs!$F$5+Inputs!F$48*Inputs!$F$6+Inputs!F$49*Inputs!$F$7+Inputs!F$50*Inputs!$F$8)</f>
        <v>17500</v>
      </c>
      <c r="G34" s="6">
        <f>Inputs!G$45*(Inputs!G$46*Inputs!$F$4+Inputs!G$47*Inputs!$F$5+Inputs!G$48*Inputs!$F$6+Inputs!G$49*Inputs!$F$7+Inputs!G$50*Inputs!$F$8)</f>
        <v>17500</v>
      </c>
      <c r="H34" s="6">
        <f>Inputs!H$45*(Inputs!H$46*Inputs!$F$4+Inputs!H$47*Inputs!$F$5+Inputs!H$48*Inputs!$F$6+Inputs!H$49*Inputs!$F$7+Inputs!H$50*Inputs!$F$8)</f>
        <v>17500</v>
      </c>
      <c r="I34" s="6">
        <f>Inputs!I$45*(Inputs!I$46*Inputs!$F$4+Inputs!I$47*Inputs!$F$5+Inputs!I$48*Inputs!$F$6+Inputs!I$49*Inputs!$F$7+Inputs!I$50*Inputs!$F$8)</f>
        <v>17500</v>
      </c>
      <c r="J34" s="6">
        <f>Inputs!J$45*(Inputs!J$46*Inputs!$F$4+Inputs!J$47*Inputs!$F$5+Inputs!J$48*Inputs!$F$6+Inputs!J$49*Inputs!$F$7+Inputs!J$50*Inputs!$F$8)</f>
        <v>17500</v>
      </c>
      <c r="K34" s="6">
        <f>Inputs!K$45*(Inputs!K$46*Inputs!$F$4+Inputs!K$47*Inputs!$F$5+Inputs!K$48*Inputs!$F$6+Inputs!K$49*Inputs!$F$7+Inputs!K$50*Inputs!$F$8)</f>
        <v>17500</v>
      </c>
      <c r="L34" s="6">
        <f>Inputs!L$45*(Inputs!L$46*Inputs!$F$4+Inputs!L$47*Inputs!$F$5+Inputs!L$48*Inputs!$F$6+Inputs!L$49*Inputs!$F$7+Inputs!L$50*Inputs!$F$8)</f>
        <v>17500</v>
      </c>
      <c r="M34" s="6">
        <f>Inputs!M$45*(Inputs!M$46*Inputs!$F$4+Inputs!M$47*Inputs!$F$5+Inputs!M$48*Inputs!$F$6+Inputs!M$49*Inputs!$F$7+Inputs!M$50*Inputs!$F$8)</f>
        <v>17500</v>
      </c>
      <c r="N34" s="6">
        <f>Inputs!N$45*(Inputs!N$46*Inputs!$F$4+Inputs!N$47*Inputs!$F$5+Inputs!N$48*Inputs!$F$6+Inputs!N$49*Inputs!$F$7+Inputs!N$50*Inputs!$F$8)</f>
        <v>17500</v>
      </c>
      <c r="O34" s="6">
        <f>Inputs!O$45*(Inputs!O$46*Inputs!$F$4+Inputs!O$47*Inputs!$F$5+Inputs!O$48*Inputs!$F$6+Inputs!O$49*Inputs!$F$7+Inputs!O$50*Inputs!$F$8)</f>
        <v>17500</v>
      </c>
      <c r="P34" s="6">
        <f>Inputs!P$45*(Inputs!P$46*Inputs!$F$4+Inputs!P$47*Inputs!$F$5+Inputs!P$48*Inputs!$F$6+Inputs!P$49*Inputs!$F$7+Inputs!P$50*Inputs!$F$8)</f>
        <v>17500</v>
      </c>
      <c r="Q34" s="6">
        <f>Inputs!Q$45*(Inputs!Q$46*Inputs!$F$4+Inputs!Q$47*Inputs!$F$5+Inputs!Q$48*Inputs!$F$6+Inputs!Q$49*Inputs!$F$7+Inputs!Q$50*Inputs!$F$8)</f>
        <v>17500</v>
      </c>
      <c r="R34" s="6">
        <f>Inputs!R$45*(Inputs!R$46*Inputs!$F$4+Inputs!R$47*Inputs!$F$5+Inputs!R$48*Inputs!$F$6+Inputs!R$49*Inputs!$F$7+Inputs!R$50*Inputs!$F$8)</f>
        <v>17500</v>
      </c>
      <c r="S34" s="6">
        <f>Inputs!S$45*(Inputs!S$46*Inputs!$F$4+Inputs!S$47*Inputs!$F$5+Inputs!S$48*Inputs!$F$6+Inputs!S$49*Inputs!$F$7+Inputs!S$50*Inputs!$F$8)</f>
        <v>17500</v>
      </c>
      <c r="T34" s="6">
        <f>Inputs!T$45*(Inputs!T$46*Inputs!$F$4+Inputs!T$47*Inputs!$F$5+Inputs!T$48*Inputs!$F$6+Inputs!T$49*Inputs!$F$7+Inputs!T$50*Inputs!$F$8)</f>
        <v>17500</v>
      </c>
      <c r="U34" s="6">
        <f>Inputs!U$45*(Inputs!U$46*Inputs!$F$4+Inputs!U$47*Inputs!$F$5+Inputs!U$48*Inputs!$F$6+Inputs!U$49*Inputs!$F$7+Inputs!U$50*Inputs!$F$8)</f>
        <v>17500</v>
      </c>
      <c r="V34" s="6">
        <f>Inputs!V$45*(Inputs!V$46*Inputs!$F$4+Inputs!V$47*Inputs!$F$5+Inputs!V$48*Inputs!$F$6+Inputs!V$49*Inputs!$F$7+Inputs!V$50*Inputs!$F$8)</f>
        <v>17500</v>
      </c>
      <c r="W34" s="6">
        <f>Inputs!W$45*(Inputs!W$46*Inputs!$F$4+Inputs!W$47*Inputs!$F$5+Inputs!W$48*Inputs!$F$6+Inputs!W$49*Inputs!$F$7+Inputs!W$50*Inputs!$F$8)</f>
        <v>17500</v>
      </c>
      <c r="X34" s="6">
        <f>Inputs!X$45*(Inputs!X$46*Inputs!$F$4+Inputs!X$47*Inputs!$F$5+Inputs!X$48*Inputs!$F$6+Inputs!X$49*Inputs!$F$7+Inputs!X$50*Inputs!$F$8)</f>
        <v>17500</v>
      </c>
      <c r="Y34" s="6">
        <f>Inputs!Y$45*(Inputs!Y$46*Inputs!$F$4+Inputs!Y$47*Inputs!$F$5+Inputs!Y$48*Inputs!$F$6+Inputs!Y$49*Inputs!$F$7+Inputs!Y$50*Inputs!$F$8)</f>
        <v>17500</v>
      </c>
      <c r="Z34" s="6">
        <f>Inputs!Z$45*(Inputs!Z$46*Inputs!$F$4+Inputs!Z$47*Inputs!$F$5+Inputs!Z$48*Inputs!$F$6+Inputs!Z$49*Inputs!$F$7+Inputs!Z$50*Inputs!$F$8)</f>
        <v>17500</v>
      </c>
    </row>
    <row r="35" spans="1:26" ht="16" thickBot="1">
      <c r="B35" s="3" t="s">
        <v>40</v>
      </c>
      <c r="C35" s="6">
        <f>Inputs!C$56*(Inputs!C$57*Inputs!$F$4+Inputs!C$58*Inputs!$F$5+Inputs!C$59*Inputs!$F$6+Inputs!C$60*Inputs!$F$7+Inputs!C$61*Inputs!$F$8)</f>
        <v>20000</v>
      </c>
      <c r="D35" s="6">
        <f>Inputs!D$56*(Inputs!D$57*Inputs!$F$4+Inputs!D$58*Inputs!$F$5+Inputs!D$59*Inputs!$F$6+Inputs!D$60*Inputs!$F$7+Inputs!D$61*Inputs!$F$8)</f>
        <v>20000</v>
      </c>
      <c r="E35" s="6">
        <f>Inputs!E$56*(Inputs!E$57*Inputs!$F$4+Inputs!E$58*Inputs!$F$5+Inputs!E$59*Inputs!$F$6+Inputs!E$60*Inputs!$F$7+Inputs!E$61*Inputs!$F$8)</f>
        <v>20000</v>
      </c>
      <c r="F35" s="6">
        <f>Inputs!F$56*(Inputs!F$57*Inputs!$F$4+Inputs!F$58*Inputs!$F$5+Inputs!F$59*Inputs!$F$6+Inputs!F$60*Inputs!$F$7+Inputs!F$61*Inputs!$F$8)</f>
        <v>20000</v>
      </c>
      <c r="G35" s="6">
        <f>Inputs!G$56*(Inputs!G$57*Inputs!$F$4+Inputs!G$58*Inputs!$F$5+Inputs!G$59*Inputs!$F$6+Inputs!G$60*Inputs!$F$7+Inputs!G$61*Inputs!$F$8)</f>
        <v>20000</v>
      </c>
      <c r="H35" s="6">
        <f>Inputs!H$56*(Inputs!H$57*Inputs!$F$4+Inputs!H$58*Inputs!$F$5+Inputs!H$59*Inputs!$F$6+Inputs!H$60*Inputs!$F$7+Inputs!H$61*Inputs!$F$8)</f>
        <v>20000</v>
      </c>
      <c r="I35" s="6">
        <f>Inputs!I$56*(Inputs!I$57*Inputs!$F$4+Inputs!I$58*Inputs!$F$5+Inputs!I$59*Inputs!$F$6+Inputs!I$60*Inputs!$F$7+Inputs!I$61*Inputs!$F$8)</f>
        <v>20000</v>
      </c>
      <c r="J35" s="6">
        <f>Inputs!J$56*(Inputs!J$57*Inputs!$F$4+Inputs!J$58*Inputs!$F$5+Inputs!J$59*Inputs!$F$6+Inputs!J$60*Inputs!$F$7+Inputs!J$61*Inputs!$F$8)</f>
        <v>20000</v>
      </c>
      <c r="K35" s="6">
        <f>Inputs!K$56*(Inputs!K$57*Inputs!$F$4+Inputs!K$58*Inputs!$F$5+Inputs!K$59*Inputs!$F$6+Inputs!K$60*Inputs!$F$7+Inputs!K$61*Inputs!$F$8)</f>
        <v>20000</v>
      </c>
      <c r="L35" s="6">
        <f>Inputs!L$56*(Inputs!L$57*Inputs!$F$4+Inputs!L$58*Inputs!$F$5+Inputs!L$59*Inputs!$F$6+Inputs!L$60*Inputs!$F$7+Inputs!L$61*Inputs!$F$8)</f>
        <v>20000</v>
      </c>
      <c r="M35" s="6">
        <f>Inputs!M$56*(Inputs!M$57*Inputs!$F$4+Inputs!M$58*Inputs!$F$5+Inputs!M$59*Inputs!$F$6+Inputs!M$60*Inputs!$F$7+Inputs!M$61*Inputs!$F$8)</f>
        <v>20000</v>
      </c>
      <c r="N35" s="6">
        <f>Inputs!N$56*(Inputs!N$57*Inputs!$F$4+Inputs!N$58*Inputs!$F$5+Inputs!N$59*Inputs!$F$6+Inputs!N$60*Inputs!$F$7+Inputs!N$61*Inputs!$F$8)</f>
        <v>20000</v>
      </c>
      <c r="O35" s="6">
        <f>Inputs!O$56*(Inputs!O$57*Inputs!$F$4+Inputs!O$58*Inputs!$F$5+Inputs!O$59*Inputs!$F$6+Inputs!O$60*Inputs!$F$7+Inputs!O$61*Inputs!$F$8)</f>
        <v>20000</v>
      </c>
      <c r="P35" s="6">
        <f>Inputs!P$56*(Inputs!P$57*Inputs!$F$4+Inputs!P$58*Inputs!$F$5+Inputs!P$59*Inputs!$F$6+Inputs!P$60*Inputs!$F$7+Inputs!P$61*Inputs!$F$8)</f>
        <v>20000</v>
      </c>
      <c r="Q35" s="6">
        <f>Inputs!Q$56*(Inputs!Q$57*Inputs!$F$4+Inputs!Q$58*Inputs!$F$5+Inputs!Q$59*Inputs!$F$6+Inputs!Q$60*Inputs!$F$7+Inputs!Q$61*Inputs!$F$8)</f>
        <v>20000</v>
      </c>
      <c r="R35" s="6">
        <f>Inputs!R$56*(Inputs!R$57*Inputs!$F$4+Inputs!R$58*Inputs!$F$5+Inputs!R$59*Inputs!$F$6+Inputs!R$60*Inputs!$F$7+Inputs!R$61*Inputs!$F$8)</f>
        <v>20000</v>
      </c>
      <c r="S35" s="6">
        <f>Inputs!S$56*(Inputs!S$57*Inputs!$F$4+Inputs!S$58*Inputs!$F$5+Inputs!S$59*Inputs!$F$6+Inputs!S$60*Inputs!$F$7+Inputs!S$61*Inputs!$F$8)</f>
        <v>20000</v>
      </c>
      <c r="T35" s="6">
        <f>Inputs!T$56*(Inputs!T$57*Inputs!$F$4+Inputs!T$58*Inputs!$F$5+Inputs!T$59*Inputs!$F$6+Inputs!T$60*Inputs!$F$7+Inputs!T$61*Inputs!$F$8)</f>
        <v>20000</v>
      </c>
      <c r="U35" s="6">
        <f>Inputs!U$56*(Inputs!U$57*Inputs!$F$4+Inputs!U$58*Inputs!$F$5+Inputs!U$59*Inputs!$F$6+Inputs!U$60*Inputs!$F$7+Inputs!U$61*Inputs!$F$8)</f>
        <v>20000</v>
      </c>
      <c r="V35" s="6">
        <f>Inputs!V$56*(Inputs!V$57*Inputs!$F$4+Inputs!V$58*Inputs!$F$5+Inputs!V$59*Inputs!$F$6+Inputs!V$60*Inputs!$F$7+Inputs!V$61*Inputs!$F$8)</f>
        <v>20000</v>
      </c>
      <c r="W35" s="6">
        <f>Inputs!W$56*(Inputs!W$57*Inputs!$F$4+Inputs!W$58*Inputs!$F$5+Inputs!W$59*Inputs!$F$6+Inputs!W$60*Inputs!$F$7+Inputs!W$61*Inputs!$F$8)</f>
        <v>20000</v>
      </c>
      <c r="X35" s="6">
        <f>Inputs!X$56*(Inputs!X$57*Inputs!$F$4+Inputs!X$58*Inputs!$F$5+Inputs!X$59*Inputs!$F$6+Inputs!X$60*Inputs!$F$7+Inputs!X$61*Inputs!$F$8)</f>
        <v>20000</v>
      </c>
      <c r="Y35" s="6">
        <f>Inputs!Y$56*(Inputs!Y$57*Inputs!$F$4+Inputs!Y$58*Inputs!$F$5+Inputs!Y$59*Inputs!$F$6+Inputs!Y$60*Inputs!$F$7+Inputs!Y$61*Inputs!$F$8)</f>
        <v>20000</v>
      </c>
      <c r="Z35" s="6">
        <f>Inputs!Z$56*(Inputs!Z$57*Inputs!$F$4+Inputs!Z$58*Inputs!$F$5+Inputs!Z$59*Inputs!$F$6+Inputs!Z$60*Inputs!$F$7+Inputs!Z$61*Inputs!$F$8)</f>
        <v>20000</v>
      </c>
    </row>
    <row r="36" spans="1:26" ht="16" thickBot="1">
      <c r="B36" s="3" t="s">
        <v>36</v>
      </c>
      <c r="C36" s="6">
        <f t="shared" ref="C36:Z36" si="3">SUM(C31:C35)</f>
        <v>75000</v>
      </c>
      <c r="D36" s="6">
        <f t="shared" si="3"/>
        <v>75000</v>
      </c>
      <c r="E36" s="6">
        <f t="shared" si="3"/>
        <v>75000</v>
      </c>
      <c r="F36" s="6">
        <f t="shared" si="3"/>
        <v>75000</v>
      </c>
      <c r="G36" s="6">
        <f t="shared" si="3"/>
        <v>75000</v>
      </c>
      <c r="H36" s="6">
        <f t="shared" si="3"/>
        <v>75000</v>
      </c>
      <c r="I36" s="6">
        <f t="shared" si="3"/>
        <v>75000</v>
      </c>
      <c r="J36" s="6">
        <f t="shared" si="3"/>
        <v>75000</v>
      </c>
      <c r="K36" s="6">
        <f t="shared" si="3"/>
        <v>75000</v>
      </c>
      <c r="L36" s="6">
        <f t="shared" si="3"/>
        <v>75000</v>
      </c>
      <c r="M36" s="6">
        <f t="shared" si="3"/>
        <v>75000</v>
      </c>
      <c r="N36" s="6">
        <f t="shared" si="3"/>
        <v>75000</v>
      </c>
      <c r="O36" s="6">
        <f t="shared" si="3"/>
        <v>75000</v>
      </c>
      <c r="P36" s="6">
        <f t="shared" si="3"/>
        <v>75000</v>
      </c>
      <c r="Q36" s="6">
        <f t="shared" si="3"/>
        <v>75000</v>
      </c>
      <c r="R36" s="6">
        <f t="shared" si="3"/>
        <v>75000</v>
      </c>
      <c r="S36" s="6">
        <f t="shared" si="3"/>
        <v>75000</v>
      </c>
      <c r="T36" s="6">
        <f t="shared" si="3"/>
        <v>75000</v>
      </c>
      <c r="U36" s="6">
        <f t="shared" si="3"/>
        <v>75000</v>
      </c>
      <c r="V36" s="6">
        <f t="shared" si="3"/>
        <v>75000</v>
      </c>
      <c r="W36" s="6">
        <f t="shared" si="3"/>
        <v>75000</v>
      </c>
      <c r="X36" s="6">
        <f t="shared" si="3"/>
        <v>75000</v>
      </c>
      <c r="Y36" s="6">
        <f t="shared" si="3"/>
        <v>75000</v>
      </c>
      <c r="Z36" s="6">
        <f t="shared" si="3"/>
        <v>75000</v>
      </c>
    </row>
    <row r="38" spans="1:26" ht="20" thickBot="1">
      <c r="A38" s="1" t="s">
        <v>42</v>
      </c>
    </row>
    <row r="39" spans="1:26" ht="17" thickTop="1" thickBot="1">
      <c r="C39" s="3" t="s">
        <v>12</v>
      </c>
      <c r="D39" s="3" t="s">
        <v>13</v>
      </c>
      <c r="E39" s="3" t="s">
        <v>14</v>
      </c>
      <c r="F39" s="3" t="s">
        <v>15</v>
      </c>
      <c r="G39" s="3" t="s">
        <v>16</v>
      </c>
      <c r="H39" s="3" t="s">
        <v>17</v>
      </c>
      <c r="I39" s="3" t="s">
        <v>18</v>
      </c>
      <c r="J39" s="3" t="s">
        <v>19</v>
      </c>
      <c r="K39" s="3" t="s">
        <v>20</v>
      </c>
      <c r="L39" s="3" t="s">
        <v>21</v>
      </c>
      <c r="M39" s="3" t="s">
        <v>22</v>
      </c>
      <c r="N39" s="3" t="s">
        <v>23</v>
      </c>
      <c r="O39" s="3" t="s">
        <v>24</v>
      </c>
      <c r="P39" s="3" t="s">
        <v>25</v>
      </c>
      <c r="Q39" s="3" t="s">
        <v>26</v>
      </c>
      <c r="R39" s="3" t="s">
        <v>27</v>
      </c>
      <c r="S39" s="3" t="s">
        <v>28</v>
      </c>
      <c r="T39" s="3" t="s">
        <v>29</v>
      </c>
      <c r="U39" s="3" t="s">
        <v>30</v>
      </c>
      <c r="V39" s="3" t="s">
        <v>31</v>
      </c>
      <c r="W39" s="3" t="s">
        <v>32</v>
      </c>
      <c r="X39" s="3" t="s">
        <v>33</v>
      </c>
      <c r="Y39" s="3" t="s">
        <v>34</v>
      </c>
      <c r="Z39" s="3" t="s">
        <v>35</v>
      </c>
    </row>
    <row r="40" spans="1:26" ht="16" thickBot="1">
      <c r="B40" s="3" t="s">
        <v>9</v>
      </c>
      <c r="C40" s="6">
        <f>Inputs!C11/(Inputs!C12*(Inputs!C13+Inputs!C14+Inputs!C15+Inputs!C16+Inputs!C17))</f>
        <v>500.00000000000006</v>
      </c>
      <c r="D40" s="6">
        <f>Inputs!D11/(Inputs!D12*(Inputs!D13+Inputs!D14+Inputs!D15+Inputs!D16+Inputs!D17))</f>
        <v>500.00000000000006</v>
      </c>
      <c r="E40" s="6">
        <f>Inputs!E11/(Inputs!E12*(Inputs!E13+Inputs!E14+Inputs!E15+Inputs!E16+Inputs!E17))</f>
        <v>500.00000000000006</v>
      </c>
      <c r="F40" s="6">
        <f>Inputs!F11/(Inputs!F12*(Inputs!F13+Inputs!F14+Inputs!F15+Inputs!F16+Inputs!F17))</f>
        <v>500.00000000000006</v>
      </c>
      <c r="G40" s="6">
        <f>Inputs!G11/(Inputs!G12*(Inputs!G13+Inputs!G14+Inputs!G15+Inputs!G16+Inputs!G17))</f>
        <v>500.00000000000006</v>
      </c>
      <c r="H40" s="6">
        <f>Inputs!H11/(Inputs!H12*(Inputs!H13+Inputs!H14+Inputs!H15+Inputs!H16+Inputs!H17))</f>
        <v>500.00000000000006</v>
      </c>
      <c r="I40" s="6">
        <f>Inputs!I11/(Inputs!I12*(Inputs!I13+Inputs!I14+Inputs!I15+Inputs!I16+Inputs!I17))</f>
        <v>500.00000000000006</v>
      </c>
      <c r="J40" s="6">
        <f>Inputs!J11/(Inputs!J12*(Inputs!J13+Inputs!J14+Inputs!J15+Inputs!J16+Inputs!J17))</f>
        <v>500.00000000000006</v>
      </c>
      <c r="K40" s="6">
        <f>Inputs!K11/(Inputs!K12*(Inputs!K13+Inputs!K14+Inputs!K15+Inputs!K16+Inputs!K17))</f>
        <v>500.00000000000006</v>
      </c>
      <c r="L40" s="6">
        <f>Inputs!L11/(Inputs!L12*(Inputs!L13+Inputs!L14+Inputs!L15+Inputs!L16+Inputs!L17))</f>
        <v>500.00000000000006</v>
      </c>
      <c r="M40" s="6">
        <f>Inputs!M11/(Inputs!M12*(Inputs!M13+Inputs!M14+Inputs!M15+Inputs!M16+Inputs!M17))</f>
        <v>500.00000000000006</v>
      </c>
      <c r="N40" s="6">
        <f>Inputs!N11/(Inputs!N12*(Inputs!N13+Inputs!N14+Inputs!N15+Inputs!N16+Inputs!N17))</f>
        <v>500.00000000000006</v>
      </c>
      <c r="O40" s="6">
        <f>Inputs!O11/(Inputs!O12*(Inputs!O13+Inputs!O14+Inputs!O15+Inputs!O16+Inputs!O17))</f>
        <v>500.00000000000006</v>
      </c>
      <c r="P40" s="6">
        <f>Inputs!P11/(Inputs!P12*(Inputs!P13+Inputs!P14+Inputs!P15+Inputs!P16+Inputs!P17))</f>
        <v>500.00000000000006</v>
      </c>
      <c r="Q40" s="6">
        <f>Inputs!Q11/(Inputs!Q12*(Inputs!Q13+Inputs!Q14+Inputs!Q15+Inputs!Q16+Inputs!Q17))</f>
        <v>500.00000000000006</v>
      </c>
      <c r="R40" s="6">
        <f>Inputs!R11/(Inputs!R12*(Inputs!R13+Inputs!R14+Inputs!R15+Inputs!R16+Inputs!R17))</f>
        <v>500.00000000000006</v>
      </c>
      <c r="S40" s="6">
        <f>Inputs!S11/(Inputs!S12*(Inputs!S13+Inputs!S14+Inputs!S15+Inputs!S16+Inputs!S17))</f>
        <v>500.00000000000006</v>
      </c>
      <c r="T40" s="6">
        <f>Inputs!T11/(Inputs!T12*(Inputs!T13+Inputs!T14+Inputs!T15+Inputs!T16+Inputs!T17))</f>
        <v>500.00000000000006</v>
      </c>
      <c r="U40" s="6">
        <f>Inputs!U11/(Inputs!U12*(Inputs!U13+Inputs!U14+Inputs!U15+Inputs!U16+Inputs!U17))</f>
        <v>500.00000000000006</v>
      </c>
      <c r="V40" s="6">
        <f>Inputs!V11/(Inputs!V12*(Inputs!V13+Inputs!V14+Inputs!V15+Inputs!V16+Inputs!V17))</f>
        <v>500.00000000000006</v>
      </c>
      <c r="W40" s="6">
        <f>Inputs!W11/(Inputs!W12*(Inputs!W13+Inputs!W14+Inputs!W15+Inputs!W16+Inputs!W17))</f>
        <v>500.00000000000006</v>
      </c>
      <c r="X40" s="6">
        <f>Inputs!X11/(Inputs!X12*(Inputs!X13+Inputs!X14+Inputs!X15+Inputs!X16+Inputs!X17))</f>
        <v>500.00000000000006</v>
      </c>
      <c r="Y40" s="6">
        <f>Inputs!Y11/(Inputs!Y12*(Inputs!Y13+Inputs!Y14+Inputs!Y15+Inputs!Y16+Inputs!Y17))</f>
        <v>500.00000000000006</v>
      </c>
      <c r="Z40" s="6">
        <f>Inputs!Z11/(Inputs!Z12*(Inputs!Z13+Inputs!Z14+Inputs!Z15+Inputs!Z16+Inputs!Z17))</f>
        <v>500.00000000000006</v>
      </c>
    </row>
    <row r="41" spans="1:26" ht="16" thickBot="1">
      <c r="B41" s="3" t="s">
        <v>10</v>
      </c>
      <c r="C41" s="6">
        <f>Inputs!C22/(Inputs!C23*(Inputs!C24+Inputs!C25+Inputs!C26+Inputs!C27+Inputs!C28))</f>
        <v>1000.0000000000001</v>
      </c>
      <c r="D41" s="6">
        <f>Inputs!D22/(Inputs!D23*(Inputs!D24+Inputs!D25+Inputs!D26+Inputs!D27+Inputs!D28))</f>
        <v>1000.0000000000001</v>
      </c>
      <c r="E41" s="6">
        <f>Inputs!E22/(Inputs!E23*(Inputs!E24+Inputs!E25+Inputs!E26+Inputs!E27+Inputs!E28))</f>
        <v>1000.0000000000001</v>
      </c>
      <c r="F41" s="6">
        <f>Inputs!F22/(Inputs!F23*(Inputs!F24+Inputs!F25+Inputs!F26+Inputs!F27+Inputs!F28))</f>
        <v>1000.0000000000001</v>
      </c>
      <c r="G41" s="6">
        <f>Inputs!G22/(Inputs!G23*(Inputs!G24+Inputs!G25+Inputs!G26+Inputs!G27+Inputs!G28))</f>
        <v>1000.0000000000001</v>
      </c>
      <c r="H41" s="6">
        <f>Inputs!H22/(Inputs!H23*(Inputs!H24+Inputs!H25+Inputs!H26+Inputs!H27+Inputs!H28))</f>
        <v>1000.0000000000001</v>
      </c>
      <c r="I41" s="6">
        <f>Inputs!I22/(Inputs!I23*(Inputs!I24+Inputs!I25+Inputs!I26+Inputs!I27+Inputs!I28))</f>
        <v>1000.0000000000001</v>
      </c>
      <c r="J41" s="6">
        <f>Inputs!J22/(Inputs!J23*(Inputs!J24+Inputs!J25+Inputs!J26+Inputs!J27+Inputs!J28))</f>
        <v>1000.0000000000001</v>
      </c>
      <c r="K41" s="6">
        <f>Inputs!K22/(Inputs!K23*(Inputs!K24+Inputs!K25+Inputs!K26+Inputs!K27+Inputs!K28))</f>
        <v>1000.0000000000001</v>
      </c>
      <c r="L41" s="6">
        <f>Inputs!L22/(Inputs!L23*(Inputs!L24+Inputs!L25+Inputs!L26+Inputs!L27+Inputs!L28))</f>
        <v>1000.0000000000001</v>
      </c>
      <c r="M41" s="6">
        <f>Inputs!M22/(Inputs!M23*(Inputs!M24+Inputs!M25+Inputs!M26+Inputs!M27+Inputs!M28))</f>
        <v>1000.0000000000001</v>
      </c>
      <c r="N41" s="6">
        <f>Inputs!N22/(Inputs!N23*(Inputs!N24+Inputs!N25+Inputs!N26+Inputs!N27+Inputs!N28))</f>
        <v>1000.0000000000001</v>
      </c>
      <c r="O41" s="6">
        <f>Inputs!O22/(Inputs!O23*(Inputs!O24+Inputs!O25+Inputs!O26+Inputs!O27+Inputs!O28))</f>
        <v>1000.0000000000001</v>
      </c>
      <c r="P41" s="6">
        <f>Inputs!P22/(Inputs!P23*(Inputs!P24+Inputs!P25+Inputs!P26+Inputs!P27+Inputs!P28))</f>
        <v>1000.0000000000001</v>
      </c>
      <c r="Q41" s="6">
        <f>Inputs!Q22/(Inputs!Q23*(Inputs!Q24+Inputs!Q25+Inputs!Q26+Inputs!Q27+Inputs!Q28))</f>
        <v>1000.0000000000001</v>
      </c>
      <c r="R41" s="6">
        <f>Inputs!R22/(Inputs!R23*(Inputs!R24+Inputs!R25+Inputs!R26+Inputs!R27+Inputs!R28))</f>
        <v>1000.0000000000001</v>
      </c>
      <c r="S41" s="6">
        <f>Inputs!S22/(Inputs!S23*(Inputs!S24+Inputs!S25+Inputs!S26+Inputs!S27+Inputs!S28))</f>
        <v>1000.0000000000001</v>
      </c>
      <c r="T41" s="6">
        <f>Inputs!T22/(Inputs!T23*(Inputs!T24+Inputs!T25+Inputs!T26+Inputs!T27+Inputs!T28))</f>
        <v>1000.0000000000001</v>
      </c>
      <c r="U41" s="6">
        <f>Inputs!U22/(Inputs!U23*(Inputs!U24+Inputs!U25+Inputs!U26+Inputs!U27+Inputs!U28))</f>
        <v>1000.0000000000001</v>
      </c>
      <c r="V41" s="6">
        <f>Inputs!V22/(Inputs!V23*(Inputs!V24+Inputs!V25+Inputs!V26+Inputs!V27+Inputs!V28))</f>
        <v>1000.0000000000001</v>
      </c>
      <c r="W41" s="6">
        <f>Inputs!W22/(Inputs!W23*(Inputs!W24+Inputs!W25+Inputs!W26+Inputs!W27+Inputs!W28))</f>
        <v>1000.0000000000001</v>
      </c>
      <c r="X41" s="6">
        <f>Inputs!X22/(Inputs!X23*(Inputs!X24+Inputs!X25+Inputs!X26+Inputs!X27+Inputs!X28))</f>
        <v>1000.0000000000001</v>
      </c>
      <c r="Y41" s="6">
        <f>Inputs!Y22/(Inputs!Y23*(Inputs!Y24+Inputs!Y25+Inputs!Y26+Inputs!Y27+Inputs!Y28))</f>
        <v>1000.0000000000001</v>
      </c>
      <c r="Z41" s="6">
        <f>Inputs!Z22/(Inputs!Z23*(Inputs!Z24+Inputs!Z25+Inputs!Z26+Inputs!Z27+Inputs!Z28))</f>
        <v>1000.0000000000001</v>
      </c>
    </row>
    <row r="42" spans="1:26" ht="16" thickBot="1">
      <c r="B42" s="3" t="s">
        <v>38</v>
      </c>
      <c r="C42" s="6">
        <f>Inputs!C33/(Inputs!C34*(Inputs!C35+Inputs!C36+Inputs!C37+Inputs!C38+Inputs!C39))</f>
        <v>1500</v>
      </c>
      <c r="D42" s="6">
        <f>Inputs!D33/(Inputs!D34*(Inputs!D35+Inputs!D36+Inputs!D37+Inputs!D38+Inputs!D39))</f>
        <v>1500</v>
      </c>
      <c r="E42" s="6">
        <f>Inputs!E33/(Inputs!E34*(Inputs!E35+Inputs!E36+Inputs!E37+Inputs!E38+Inputs!E39))</f>
        <v>1500</v>
      </c>
      <c r="F42" s="6">
        <f>Inputs!F33/(Inputs!F34*(Inputs!F35+Inputs!F36+Inputs!F37+Inputs!F38+Inputs!F39))</f>
        <v>1500</v>
      </c>
      <c r="G42" s="6">
        <f>Inputs!G33/(Inputs!G34*(Inputs!G35+Inputs!G36+Inputs!G37+Inputs!G38+Inputs!G39))</f>
        <v>1500</v>
      </c>
      <c r="H42" s="6">
        <f>Inputs!H33/(Inputs!H34*(Inputs!H35+Inputs!H36+Inputs!H37+Inputs!H38+Inputs!H39))</f>
        <v>1500</v>
      </c>
      <c r="I42" s="6">
        <f>Inputs!I33/(Inputs!I34*(Inputs!I35+Inputs!I36+Inputs!I37+Inputs!I38+Inputs!I39))</f>
        <v>1500</v>
      </c>
      <c r="J42" s="6">
        <f>Inputs!J33/(Inputs!J34*(Inputs!J35+Inputs!J36+Inputs!J37+Inputs!J38+Inputs!J39))</f>
        <v>1500</v>
      </c>
      <c r="K42" s="6">
        <f>Inputs!K33/(Inputs!K34*(Inputs!K35+Inputs!K36+Inputs!K37+Inputs!K38+Inputs!K39))</f>
        <v>1500</v>
      </c>
      <c r="L42" s="6">
        <f>Inputs!L33/(Inputs!L34*(Inputs!L35+Inputs!L36+Inputs!L37+Inputs!L38+Inputs!L39))</f>
        <v>1500</v>
      </c>
      <c r="M42" s="6">
        <f>Inputs!M33/(Inputs!M34*(Inputs!M35+Inputs!M36+Inputs!M37+Inputs!M38+Inputs!M39))</f>
        <v>1500</v>
      </c>
      <c r="N42" s="6">
        <f>Inputs!N33/(Inputs!N34*(Inputs!N35+Inputs!N36+Inputs!N37+Inputs!N38+Inputs!N39))</f>
        <v>1500</v>
      </c>
      <c r="O42" s="6">
        <f>Inputs!O33/(Inputs!O34*(Inputs!O35+Inputs!O36+Inputs!O37+Inputs!O38+Inputs!O39))</f>
        <v>1500</v>
      </c>
      <c r="P42" s="6">
        <f>Inputs!P33/(Inputs!P34*(Inputs!P35+Inputs!P36+Inputs!P37+Inputs!P38+Inputs!P39))</f>
        <v>1500</v>
      </c>
      <c r="Q42" s="6">
        <f>Inputs!Q33/(Inputs!Q34*(Inputs!Q35+Inputs!Q36+Inputs!Q37+Inputs!Q38+Inputs!Q39))</f>
        <v>1500</v>
      </c>
      <c r="R42" s="6">
        <f>Inputs!R33/(Inputs!R34*(Inputs!R35+Inputs!R36+Inputs!R37+Inputs!R38+Inputs!R39))</f>
        <v>1500</v>
      </c>
      <c r="S42" s="6">
        <f>Inputs!S33/(Inputs!S34*(Inputs!S35+Inputs!S36+Inputs!S37+Inputs!S38+Inputs!S39))</f>
        <v>1500</v>
      </c>
      <c r="T42" s="6">
        <f>Inputs!T33/(Inputs!T34*(Inputs!T35+Inputs!T36+Inputs!T37+Inputs!T38+Inputs!T39))</f>
        <v>1500</v>
      </c>
      <c r="U42" s="6">
        <f>Inputs!U33/(Inputs!U34*(Inputs!U35+Inputs!U36+Inputs!U37+Inputs!U38+Inputs!U39))</f>
        <v>1500</v>
      </c>
      <c r="V42" s="6">
        <f>Inputs!V33/(Inputs!V34*(Inputs!V35+Inputs!V36+Inputs!V37+Inputs!V38+Inputs!V39))</f>
        <v>1500</v>
      </c>
      <c r="W42" s="6">
        <f>Inputs!W33/(Inputs!W34*(Inputs!W35+Inputs!W36+Inputs!W37+Inputs!W38+Inputs!W39))</f>
        <v>1500</v>
      </c>
      <c r="X42" s="6">
        <f>Inputs!X33/(Inputs!X34*(Inputs!X35+Inputs!X36+Inputs!X37+Inputs!X38+Inputs!X39))</f>
        <v>1500</v>
      </c>
      <c r="Y42" s="6">
        <f>Inputs!Y33/(Inputs!Y34*(Inputs!Y35+Inputs!Y36+Inputs!Y37+Inputs!Y38+Inputs!Y39))</f>
        <v>1500</v>
      </c>
      <c r="Z42" s="6">
        <f>Inputs!Z33/(Inputs!Z34*(Inputs!Z35+Inputs!Z36+Inputs!Z37+Inputs!Z38+Inputs!Z39))</f>
        <v>1500</v>
      </c>
    </row>
    <row r="43" spans="1:26" ht="16" thickBot="1">
      <c r="B43" s="3" t="s">
        <v>39</v>
      </c>
      <c r="C43" s="6">
        <f>Inputs!C44/(Inputs!C45*(Inputs!C46+Inputs!C47+Inputs!C48+Inputs!C49+Inputs!C50))</f>
        <v>2000</v>
      </c>
      <c r="D43" s="6">
        <f>Inputs!D44/(Inputs!D45*(Inputs!D46+Inputs!D47+Inputs!D48+Inputs!D49+Inputs!D50))</f>
        <v>2000</v>
      </c>
      <c r="E43" s="6">
        <f>Inputs!E44/(Inputs!E45*(Inputs!E46+Inputs!E47+Inputs!E48+Inputs!E49+Inputs!E50))</f>
        <v>2000</v>
      </c>
      <c r="F43" s="6">
        <f>Inputs!F44/(Inputs!F45*(Inputs!F46+Inputs!F47+Inputs!F48+Inputs!F49+Inputs!F50))</f>
        <v>2000</v>
      </c>
      <c r="G43" s="6">
        <f>Inputs!G44/(Inputs!G45*(Inputs!G46+Inputs!G47+Inputs!G48+Inputs!G49+Inputs!G50))</f>
        <v>2000</v>
      </c>
      <c r="H43" s="6">
        <f>Inputs!H44/(Inputs!H45*(Inputs!H46+Inputs!H47+Inputs!H48+Inputs!H49+Inputs!H50))</f>
        <v>2000</v>
      </c>
      <c r="I43" s="6">
        <f>Inputs!I44/(Inputs!I45*(Inputs!I46+Inputs!I47+Inputs!I48+Inputs!I49+Inputs!I50))</f>
        <v>2000</v>
      </c>
      <c r="J43" s="6">
        <f>Inputs!J44/(Inputs!J45*(Inputs!J46+Inputs!J47+Inputs!J48+Inputs!J49+Inputs!J50))</f>
        <v>2000</v>
      </c>
      <c r="K43" s="6">
        <f>Inputs!K44/(Inputs!K45*(Inputs!K46+Inputs!K47+Inputs!K48+Inputs!K49+Inputs!K50))</f>
        <v>2000</v>
      </c>
      <c r="L43" s="6">
        <f>Inputs!L44/(Inputs!L45*(Inputs!L46+Inputs!L47+Inputs!L48+Inputs!L49+Inputs!L50))</f>
        <v>2000</v>
      </c>
      <c r="M43" s="6">
        <f>Inputs!M44/(Inputs!M45*(Inputs!M46+Inputs!M47+Inputs!M48+Inputs!M49+Inputs!M50))</f>
        <v>2000</v>
      </c>
      <c r="N43" s="6">
        <f>Inputs!N44/(Inputs!N45*(Inputs!N46+Inputs!N47+Inputs!N48+Inputs!N49+Inputs!N50))</f>
        <v>2000</v>
      </c>
      <c r="O43" s="6">
        <f>Inputs!O44/(Inputs!O45*(Inputs!O46+Inputs!O47+Inputs!O48+Inputs!O49+Inputs!O50))</f>
        <v>2000</v>
      </c>
      <c r="P43" s="6">
        <f>Inputs!P44/(Inputs!P45*(Inputs!P46+Inputs!P47+Inputs!P48+Inputs!P49+Inputs!P50))</f>
        <v>2000</v>
      </c>
      <c r="Q43" s="6">
        <f>Inputs!Q44/(Inputs!Q45*(Inputs!Q46+Inputs!Q47+Inputs!Q48+Inputs!Q49+Inputs!Q50))</f>
        <v>2000</v>
      </c>
      <c r="R43" s="6">
        <f>Inputs!R44/(Inputs!R45*(Inputs!R46+Inputs!R47+Inputs!R48+Inputs!R49+Inputs!R50))</f>
        <v>2000</v>
      </c>
      <c r="S43" s="6">
        <f>Inputs!S44/(Inputs!S45*(Inputs!S46+Inputs!S47+Inputs!S48+Inputs!S49+Inputs!S50))</f>
        <v>2000</v>
      </c>
      <c r="T43" s="6">
        <f>Inputs!T44/(Inputs!T45*(Inputs!T46+Inputs!T47+Inputs!T48+Inputs!T49+Inputs!T50))</f>
        <v>2000</v>
      </c>
      <c r="U43" s="6">
        <f>Inputs!U44/(Inputs!U45*(Inputs!U46+Inputs!U47+Inputs!U48+Inputs!U49+Inputs!U50))</f>
        <v>2000</v>
      </c>
      <c r="V43" s="6">
        <f>Inputs!V44/(Inputs!V45*(Inputs!V46+Inputs!V47+Inputs!V48+Inputs!V49+Inputs!V50))</f>
        <v>2000</v>
      </c>
      <c r="W43" s="6">
        <f>Inputs!W44/(Inputs!W45*(Inputs!W46+Inputs!W47+Inputs!W48+Inputs!W49+Inputs!W50))</f>
        <v>2000</v>
      </c>
      <c r="X43" s="6">
        <f>Inputs!X44/(Inputs!X45*(Inputs!X46+Inputs!X47+Inputs!X48+Inputs!X49+Inputs!X50))</f>
        <v>2000</v>
      </c>
      <c r="Y43" s="6">
        <f>Inputs!Y44/(Inputs!Y45*(Inputs!Y46+Inputs!Y47+Inputs!Y48+Inputs!Y49+Inputs!Y50))</f>
        <v>2000</v>
      </c>
      <c r="Z43" s="6">
        <f>Inputs!Z44/(Inputs!Z45*(Inputs!Z46+Inputs!Z47+Inputs!Z48+Inputs!Z49+Inputs!Z50))</f>
        <v>2000</v>
      </c>
    </row>
    <row r="44" spans="1:26" ht="16" thickBot="1">
      <c r="B44" s="3" t="s">
        <v>40</v>
      </c>
      <c r="C44" s="6">
        <f>Inputs!C55/(Inputs!C56*(Inputs!C57+Inputs!C58+Inputs!C59+Inputs!C60+Inputs!C61))</f>
        <v>2500</v>
      </c>
      <c r="D44" s="6">
        <f>Inputs!D55/(Inputs!D56*(Inputs!D57+Inputs!D58+Inputs!D59+Inputs!D60+Inputs!D61))</f>
        <v>2500</v>
      </c>
      <c r="E44" s="6">
        <f>Inputs!E55/(Inputs!E56*(Inputs!E57+Inputs!E58+Inputs!E59+Inputs!E60+Inputs!E61))</f>
        <v>2500</v>
      </c>
      <c r="F44" s="6">
        <f>Inputs!F55/(Inputs!F56*(Inputs!F57+Inputs!F58+Inputs!F59+Inputs!F60+Inputs!F61))</f>
        <v>2500</v>
      </c>
      <c r="G44" s="6">
        <f>Inputs!G55/(Inputs!G56*(Inputs!G57+Inputs!G58+Inputs!G59+Inputs!G60+Inputs!G61))</f>
        <v>2500</v>
      </c>
      <c r="H44" s="6">
        <f>Inputs!H55/(Inputs!H56*(Inputs!H57+Inputs!H58+Inputs!H59+Inputs!H60+Inputs!H61))</f>
        <v>2500</v>
      </c>
      <c r="I44" s="6">
        <f>Inputs!I55/(Inputs!I56*(Inputs!I57+Inputs!I58+Inputs!I59+Inputs!I60+Inputs!I61))</f>
        <v>2500</v>
      </c>
      <c r="J44" s="6">
        <f>Inputs!J55/(Inputs!J56*(Inputs!J57+Inputs!J58+Inputs!J59+Inputs!J60+Inputs!J61))</f>
        <v>2500</v>
      </c>
      <c r="K44" s="6">
        <f>Inputs!K55/(Inputs!K56*(Inputs!K57+Inputs!K58+Inputs!K59+Inputs!K60+Inputs!K61))</f>
        <v>2500</v>
      </c>
      <c r="L44" s="6">
        <f>Inputs!L55/(Inputs!L56*(Inputs!L57+Inputs!L58+Inputs!L59+Inputs!L60+Inputs!L61))</f>
        <v>2500</v>
      </c>
      <c r="M44" s="6">
        <f>Inputs!M55/(Inputs!M56*(Inputs!M57+Inputs!M58+Inputs!M59+Inputs!M60+Inputs!M61))</f>
        <v>2500</v>
      </c>
      <c r="N44" s="6">
        <f>Inputs!N55/(Inputs!N56*(Inputs!N57+Inputs!N58+Inputs!N59+Inputs!N60+Inputs!N61))</f>
        <v>2500</v>
      </c>
      <c r="O44" s="6">
        <f>Inputs!O55/(Inputs!O56*(Inputs!O57+Inputs!O58+Inputs!O59+Inputs!O60+Inputs!O61))</f>
        <v>2500</v>
      </c>
      <c r="P44" s="6">
        <f>Inputs!P55/(Inputs!P56*(Inputs!P57+Inputs!P58+Inputs!P59+Inputs!P60+Inputs!P61))</f>
        <v>2500</v>
      </c>
      <c r="Q44" s="6">
        <f>Inputs!Q55/(Inputs!Q56*(Inputs!Q57+Inputs!Q58+Inputs!Q59+Inputs!Q60+Inputs!Q61))</f>
        <v>2500</v>
      </c>
      <c r="R44" s="6">
        <f>Inputs!R55/(Inputs!R56*(Inputs!R57+Inputs!R58+Inputs!R59+Inputs!R60+Inputs!R61))</f>
        <v>2500</v>
      </c>
      <c r="S44" s="6">
        <f>Inputs!S55/(Inputs!S56*(Inputs!S57+Inputs!S58+Inputs!S59+Inputs!S60+Inputs!S61))</f>
        <v>2500</v>
      </c>
      <c r="T44" s="6">
        <f>Inputs!T55/(Inputs!T56*(Inputs!T57+Inputs!T58+Inputs!T59+Inputs!T60+Inputs!T61))</f>
        <v>2500</v>
      </c>
      <c r="U44" s="6">
        <f>Inputs!U55/(Inputs!U56*(Inputs!U57+Inputs!U58+Inputs!U59+Inputs!U60+Inputs!U61))</f>
        <v>2500</v>
      </c>
      <c r="V44" s="6">
        <f>Inputs!V55/(Inputs!V56*(Inputs!V57+Inputs!V58+Inputs!V59+Inputs!V60+Inputs!V61))</f>
        <v>2500</v>
      </c>
      <c r="W44" s="6">
        <f>Inputs!W55/(Inputs!W56*(Inputs!W57+Inputs!W58+Inputs!W59+Inputs!W60+Inputs!W61))</f>
        <v>2500</v>
      </c>
      <c r="X44" s="6">
        <f>Inputs!X55/(Inputs!X56*(Inputs!X57+Inputs!X58+Inputs!X59+Inputs!X60+Inputs!X61))</f>
        <v>2500</v>
      </c>
      <c r="Y44" s="6">
        <f>Inputs!Y55/(Inputs!Y56*(Inputs!Y57+Inputs!Y58+Inputs!Y59+Inputs!Y60+Inputs!Y61))</f>
        <v>2500</v>
      </c>
      <c r="Z44" s="6">
        <f>Inputs!Z55/(Inputs!Z56*(Inputs!Z57+Inputs!Z58+Inputs!Z59+Inputs!Z60+Inputs!Z61))</f>
        <v>2500</v>
      </c>
    </row>
    <row r="45" spans="1:26" ht="16" thickBot="1">
      <c r="B45" s="3" t="s">
        <v>36</v>
      </c>
      <c r="C45" s="6">
        <f>(Inputs!C11+Inputs!C22+Inputs!C33+Inputs!C44+Inputs!C55)/((Inputs!C12*(Inputs!C13+Inputs!C14+Inputs!C15+Inputs!C16+Inputs!C17))+(Inputs!C23*(Inputs!C24+Inputs!C25+Inputs!C26+Inputs!C27+Inputs!C28)+(Inputs!C34*(Inputs!C35+Inputs!C36+Inputs!C37+Inputs!C38+Inputs!C39))+(Inputs!C45*(Inputs!C46+Inputs!C47+Inputs!C48+Inputs!C49+Inputs!C50)+(Inputs!C56*(Inputs!C57+Inputs!C58+Inputs!C59+Inputs!C60+Inputs!C61)))))</f>
        <v>1500</v>
      </c>
      <c r="D45" s="6">
        <f>(Inputs!D11+Inputs!D22+Inputs!D33+Inputs!D44+Inputs!D55)/((Inputs!D12*(Inputs!D13+Inputs!D14+Inputs!D15+Inputs!D16+Inputs!D17))+(Inputs!D23*(Inputs!D24+Inputs!D25+Inputs!D26+Inputs!D27+Inputs!D28)+(Inputs!D34*(Inputs!D35+Inputs!D36+Inputs!D37+Inputs!D38+Inputs!D39))+(Inputs!D45*(Inputs!D46+Inputs!D47+Inputs!D48+Inputs!D49+Inputs!D50)+(Inputs!D56*(Inputs!D57+Inputs!D58+Inputs!D59+Inputs!D60+Inputs!D61)))))</f>
        <v>1500</v>
      </c>
      <c r="E45" s="6">
        <f>(Inputs!E11+Inputs!E22+Inputs!E33+Inputs!E44+Inputs!E55)/((Inputs!E12*(Inputs!E13+Inputs!E14+Inputs!E15+Inputs!E16+Inputs!E17))+(Inputs!E23*(Inputs!E24+Inputs!E25+Inputs!E26+Inputs!E27+Inputs!E28)+(Inputs!E34*(Inputs!E35+Inputs!E36+Inputs!E37+Inputs!E38+Inputs!E39))+(Inputs!E45*(Inputs!E46+Inputs!E47+Inputs!E48+Inputs!E49+Inputs!E50)+(Inputs!E56*(Inputs!E57+Inputs!E58+Inputs!E59+Inputs!E60+Inputs!E61)))))</f>
        <v>1500</v>
      </c>
      <c r="F45" s="6">
        <f>(Inputs!F11+Inputs!F22+Inputs!F33+Inputs!F44+Inputs!F55)/((Inputs!F12*(Inputs!F13+Inputs!F14+Inputs!F15+Inputs!F16+Inputs!F17))+(Inputs!F23*(Inputs!F24+Inputs!F25+Inputs!F26+Inputs!F27+Inputs!F28)+(Inputs!F34*(Inputs!F35+Inputs!F36+Inputs!F37+Inputs!F38+Inputs!F39))+(Inputs!F45*(Inputs!F46+Inputs!F47+Inputs!F48+Inputs!F49+Inputs!F50)+(Inputs!F56*(Inputs!F57+Inputs!F58+Inputs!F59+Inputs!F60+Inputs!F61)))))</f>
        <v>1500</v>
      </c>
      <c r="G45" s="6">
        <f>(Inputs!G11+Inputs!G22+Inputs!G33+Inputs!G44+Inputs!G55)/((Inputs!G12*(Inputs!G13+Inputs!G14+Inputs!G15+Inputs!G16+Inputs!G17))+(Inputs!G23*(Inputs!G24+Inputs!G25+Inputs!G26+Inputs!G27+Inputs!G28)+(Inputs!G34*(Inputs!G35+Inputs!G36+Inputs!G37+Inputs!G38+Inputs!G39))+(Inputs!G45*(Inputs!G46+Inputs!G47+Inputs!G48+Inputs!G49+Inputs!G50)+(Inputs!G56*(Inputs!G57+Inputs!G58+Inputs!G59+Inputs!G60+Inputs!G61)))))</f>
        <v>1500</v>
      </c>
      <c r="H45" s="6">
        <f>(Inputs!H11+Inputs!H22+Inputs!H33+Inputs!H44+Inputs!H55)/((Inputs!H12*(Inputs!H13+Inputs!H14+Inputs!H15+Inputs!H16+Inputs!H17))+(Inputs!H23*(Inputs!H24+Inputs!H25+Inputs!H26+Inputs!H27+Inputs!H28)+(Inputs!H34*(Inputs!H35+Inputs!H36+Inputs!H37+Inputs!H38+Inputs!H39))+(Inputs!H45*(Inputs!H46+Inputs!H47+Inputs!H48+Inputs!H49+Inputs!H50)+(Inputs!H56*(Inputs!H57+Inputs!H58+Inputs!H59+Inputs!H60+Inputs!H61)))))</f>
        <v>1500</v>
      </c>
      <c r="I45" s="6">
        <f>(Inputs!I11+Inputs!I22+Inputs!I33+Inputs!I44+Inputs!I55)/((Inputs!I12*(Inputs!I13+Inputs!I14+Inputs!I15+Inputs!I16+Inputs!I17))+(Inputs!I23*(Inputs!I24+Inputs!I25+Inputs!I26+Inputs!I27+Inputs!I28)+(Inputs!I34*(Inputs!I35+Inputs!I36+Inputs!I37+Inputs!I38+Inputs!I39))+(Inputs!I45*(Inputs!I46+Inputs!I47+Inputs!I48+Inputs!I49+Inputs!I50)+(Inputs!I56*(Inputs!I57+Inputs!I58+Inputs!I59+Inputs!I60+Inputs!I61)))))</f>
        <v>1500</v>
      </c>
      <c r="J45" s="6">
        <f>(Inputs!J11+Inputs!J22+Inputs!J33+Inputs!J44+Inputs!J55)/((Inputs!J12*(Inputs!J13+Inputs!J14+Inputs!J15+Inputs!J16+Inputs!J17))+(Inputs!J23*(Inputs!J24+Inputs!J25+Inputs!J26+Inputs!J27+Inputs!J28)+(Inputs!J34*(Inputs!J35+Inputs!J36+Inputs!J37+Inputs!J38+Inputs!J39))+(Inputs!J45*(Inputs!J46+Inputs!J47+Inputs!J48+Inputs!J49+Inputs!J50)+(Inputs!J56*(Inputs!J57+Inputs!J58+Inputs!J59+Inputs!J60+Inputs!J61)))))</f>
        <v>1500</v>
      </c>
      <c r="K45" s="6">
        <f>(Inputs!K11+Inputs!K22+Inputs!K33+Inputs!K44+Inputs!K55)/((Inputs!K12*(Inputs!K13+Inputs!K14+Inputs!K15+Inputs!K16+Inputs!K17))+(Inputs!K23*(Inputs!K24+Inputs!K25+Inputs!K26+Inputs!K27+Inputs!K28)+(Inputs!K34*(Inputs!K35+Inputs!K36+Inputs!K37+Inputs!K38+Inputs!K39))+(Inputs!K45*(Inputs!K46+Inputs!K47+Inputs!K48+Inputs!K49+Inputs!K50)+(Inputs!K56*(Inputs!K57+Inputs!K58+Inputs!K59+Inputs!K60+Inputs!K61)))))</f>
        <v>1500</v>
      </c>
      <c r="L45" s="6">
        <f>(Inputs!L11+Inputs!L22+Inputs!L33+Inputs!L44+Inputs!L55)/((Inputs!L12*(Inputs!L13+Inputs!L14+Inputs!L15+Inputs!L16+Inputs!L17))+(Inputs!L23*(Inputs!L24+Inputs!L25+Inputs!L26+Inputs!L27+Inputs!L28)+(Inputs!L34*(Inputs!L35+Inputs!L36+Inputs!L37+Inputs!L38+Inputs!L39))+(Inputs!L45*(Inputs!L46+Inputs!L47+Inputs!L48+Inputs!L49+Inputs!L50)+(Inputs!L56*(Inputs!L57+Inputs!L58+Inputs!L59+Inputs!L60+Inputs!L61)))))</f>
        <v>1500</v>
      </c>
      <c r="M45" s="6">
        <f>(Inputs!M11+Inputs!M22+Inputs!M33+Inputs!M44+Inputs!M55)/((Inputs!M12*(Inputs!M13+Inputs!M14+Inputs!M15+Inputs!M16+Inputs!M17))+(Inputs!M23*(Inputs!M24+Inputs!M25+Inputs!M26+Inputs!M27+Inputs!M28)+(Inputs!M34*(Inputs!M35+Inputs!M36+Inputs!M37+Inputs!M38+Inputs!M39))+(Inputs!M45*(Inputs!M46+Inputs!M47+Inputs!M48+Inputs!M49+Inputs!M50)+(Inputs!M56*(Inputs!M57+Inputs!M58+Inputs!M59+Inputs!M60+Inputs!M61)))))</f>
        <v>1500</v>
      </c>
      <c r="N45" s="6">
        <f>(Inputs!N11+Inputs!N22+Inputs!N33+Inputs!N44+Inputs!N55)/((Inputs!N12*(Inputs!N13+Inputs!N14+Inputs!N15+Inputs!N16+Inputs!N17))+(Inputs!N23*(Inputs!N24+Inputs!N25+Inputs!N26+Inputs!N27+Inputs!N28)+(Inputs!N34*(Inputs!N35+Inputs!N36+Inputs!N37+Inputs!N38+Inputs!N39))+(Inputs!N45*(Inputs!N46+Inputs!N47+Inputs!N48+Inputs!N49+Inputs!N50)+(Inputs!N56*(Inputs!N57+Inputs!N58+Inputs!N59+Inputs!N60+Inputs!N61)))))</f>
        <v>1500</v>
      </c>
      <c r="O45" s="6">
        <f>(Inputs!O11+Inputs!O22+Inputs!O33+Inputs!O44+Inputs!O55)/((Inputs!O12*(Inputs!O13+Inputs!O14+Inputs!O15+Inputs!O16+Inputs!O17))+(Inputs!O23*(Inputs!O24+Inputs!O25+Inputs!O26+Inputs!O27+Inputs!O28)+(Inputs!O34*(Inputs!O35+Inputs!O36+Inputs!O37+Inputs!O38+Inputs!O39))+(Inputs!O45*(Inputs!O46+Inputs!O47+Inputs!O48+Inputs!O49+Inputs!O50)+(Inputs!O56*(Inputs!O57+Inputs!O58+Inputs!O59+Inputs!O60+Inputs!O61)))))</f>
        <v>1500</v>
      </c>
      <c r="P45" s="6">
        <f>(Inputs!P11+Inputs!P22+Inputs!P33+Inputs!P44+Inputs!P55)/((Inputs!P12*(Inputs!P13+Inputs!P14+Inputs!P15+Inputs!P16+Inputs!P17))+(Inputs!P23*(Inputs!P24+Inputs!P25+Inputs!P26+Inputs!P27+Inputs!P28)+(Inputs!P34*(Inputs!P35+Inputs!P36+Inputs!P37+Inputs!P38+Inputs!P39))+(Inputs!P45*(Inputs!P46+Inputs!P47+Inputs!P48+Inputs!P49+Inputs!P50)+(Inputs!P56*(Inputs!P57+Inputs!P58+Inputs!P59+Inputs!P60+Inputs!P61)))))</f>
        <v>1500</v>
      </c>
      <c r="Q45" s="6">
        <f>(Inputs!Q11+Inputs!Q22+Inputs!Q33+Inputs!Q44+Inputs!Q55)/((Inputs!Q12*(Inputs!Q13+Inputs!Q14+Inputs!Q15+Inputs!Q16+Inputs!Q17))+(Inputs!Q23*(Inputs!Q24+Inputs!Q25+Inputs!Q26+Inputs!Q27+Inputs!Q28)+(Inputs!Q34*(Inputs!Q35+Inputs!Q36+Inputs!Q37+Inputs!Q38+Inputs!Q39))+(Inputs!Q45*(Inputs!Q46+Inputs!Q47+Inputs!Q48+Inputs!Q49+Inputs!Q50)+(Inputs!Q56*(Inputs!Q57+Inputs!Q58+Inputs!Q59+Inputs!Q60+Inputs!Q61)))))</f>
        <v>1500</v>
      </c>
      <c r="R45" s="6">
        <f>(Inputs!R11+Inputs!R22+Inputs!R33+Inputs!R44+Inputs!R55)/((Inputs!R12*(Inputs!R13+Inputs!R14+Inputs!R15+Inputs!R16+Inputs!R17))+(Inputs!R23*(Inputs!R24+Inputs!R25+Inputs!R26+Inputs!R27+Inputs!R28)+(Inputs!R34*(Inputs!R35+Inputs!R36+Inputs!R37+Inputs!R38+Inputs!R39))+(Inputs!R45*(Inputs!R46+Inputs!R47+Inputs!R48+Inputs!R49+Inputs!R50)+(Inputs!R56*(Inputs!R57+Inputs!R58+Inputs!R59+Inputs!R60+Inputs!R61)))))</f>
        <v>1500</v>
      </c>
      <c r="S45" s="6">
        <f>(Inputs!S11+Inputs!S22+Inputs!S33+Inputs!S44+Inputs!S55)/((Inputs!S12*(Inputs!S13+Inputs!S14+Inputs!S15+Inputs!S16+Inputs!S17))+(Inputs!S23*(Inputs!S24+Inputs!S25+Inputs!S26+Inputs!S27+Inputs!S28)+(Inputs!S34*(Inputs!S35+Inputs!S36+Inputs!S37+Inputs!S38+Inputs!S39))+(Inputs!S45*(Inputs!S46+Inputs!S47+Inputs!S48+Inputs!S49+Inputs!S50)+(Inputs!S56*(Inputs!S57+Inputs!S58+Inputs!S59+Inputs!S60+Inputs!S61)))))</f>
        <v>1500</v>
      </c>
      <c r="T45" s="6">
        <f>(Inputs!T11+Inputs!T22+Inputs!T33+Inputs!T44+Inputs!T55)/((Inputs!T12*(Inputs!T13+Inputs!T14+Inputs!T15+Inputs!T16+Inputs!T17))+(Inputs!T23*(Inputs!T24+Inputs!T25+Inputs!T26+Inputs!T27+Inputs!T28)+(Inputs!T34*(Inputs!T35+Inputs!T36+Inputs!T37+Inputs!T38+Inputs!T39))+(Inputs!T45*(Inputs!T46+Inputs!T47+Inputs!T48+Inputs!T49+Inputs!T50)+(Inputs!T56*(Inputs!T57+Inputs!T58+Inputs!T59+Inputs!T60+Inputs!T61)))))</f>
        <v>1500</v>
      </c>
      <c r="U45" s="6">
        <f>(Inputs!U11+Inputs!U22+Inputs!U33+Inputs!U44+Inputs!U55)/((Inputs!U12*(Inputs!U13+Inputs!U14+Inputs!U15+Inputs!U16+Inputs!U17))+(Inputs!U23*(Inputs!U24+Inputs!U25+Inputs!U26+Inputs!U27+Inputs!U28)+(Inputs!U34*(Inputs!U35+Inputs!U36+Inputs!U37+Inputs!U38+Inputs!U39))+(Inputs!U45*(Inputs!U46+Inputs!U47+Inputs!U48+Inputs!U49+Inputs!U50)+(Inputs!U56*(Inputs!U57+Inputs!U58+Inputs!U59+Inputs!U60+Inputs!U61)))))</f>
        <v>1500</v>
      </c>
      <c r="V45" s="6">
        <f>(Inputs!V11+Inputs!V22+Inputs!V33+Inputs!V44+Inputs!V55)/((Inputs!V12*(Inputs!V13+Inputs!V14+Inputs!V15+Inputs!V16+Inputs!V17))+(Inputs!V23*(Inputs!V24+Inputs!V25+Inputs!V26+Inputs!V27+Inputs!V28)+(Inputs!V34*(Inputs!V35+Inputs!V36+Inputs!V37+Inputs!V38+Inputs!V39))+(Inputs!V45*(Inputs!V46+Inputs!V47+Inputs!V48+Inputs!V49+Inputs!V50)+(Inputs!V56*(Inputs!V57+Inputs!V58+Inputs!V59+Inputs!V60+Inputs!V61)))))</f>
        <v>1500</v>
      </c>
      <c r="W45" s="6">
        <f>(Inputs!W11+Inputs!W22+Inputs!W33+Inputs!W44+Inputs!W55)/((Inputs!W12*(Inputs!W13+Inputs!W14+Inputs!W15+Inputs!W16+Inputs!W17))+(Inputs!W23*(Inputs!W24+Inputs!W25+Inputs!W26+Inputs!W27+Inputs!W28)+(Inputs!W34*(Inputs!W35+Inputs!W36+Inputs!W37+Inputs!W38+Inputs!W39))+(Inputs!W45*(Inputs!W46+Inputs!W47+Inputs!W48+Inputs!W49+Inputs!W50)+(Inputs!W56*(Inputs!W57+Inputs!W58+Inputs!W59+Inputs!W60+Inputs!W61)))))</f>
        <v>1500</v>
      </c>
      <c r="X45" s="6">
        <f>(Inputs!X11+Inputs!X22+Inputs!X33+Inputs!X44+Inputs!X55)/((Inputs!X12*(Inputs!X13+Inputs!X14+Inputs!X15+Inputs!X16+Inputs!X17))+(Inputs!X23*(Inputs!X24+Inputs!X25+Inputs!X26+Inputs!X27+Inputs!X28)+(Inputs!X34*(Inputs!X35+Inputs!X36+Inputs!X37+Inputs!X38+Inputs!X39))+(Inputs!X45*(Inputs!X46+Inputs!X47+Inputs!X48+Inputs!X49+Inputs!X50)+(Inputs!X56*(Inputs!X57+Inputs!X58+Inputs!X59+Inputs!X60+Inputs!X61)))))</f>
        <v>1500</v>
      </c>
      <c r="Y45" s="6">
        <f>(Inputs!Y11+Inputs!Y22+Inputs!Y33+Inputs!Y44+Inputs!Y55)/((Inputs!Y12*(Inputs!Y13+Inputs!Y14+Inputs!Y15+Inputs!Y16+Inputs!Y17))+(Inputs!Y23*(Inputs!Y24+Inputs!Y25+Inputs!Y26+Inputs!Y27+Inputs!Y28)+(Inputs!Y34*(Inputs!Y35+Inputs!Y36+Inputs!Y37+Inputs!Y38+Inputs!Y39))+(Inputs!Y45*(Inputs!Y46+Inputs!Y47+Inputs!Y48+Inputs!Y49+Inputs!Y50)+(Inputs!Y56*(Inputs!Y57+Inputs!Y58+Inputs!Y59+Inputs!Y60+Inputs!Y61)))))</f>
        <v>1500</v>
      </c>
      <c r="Z45" s="6">
        <f>(Inputs!Z11+Inputs!Z22+Inputs!Z33+Inputs!Z44+Inputs!Z55)/((Inputs!Z12*(Inputs!Z13+Inputs!Z14+Inputs!Z15+Inputs!Z16+Inputs!Z17))+(Inputs!Z23*(Inputs!Z24+Inputs!Z25+Inputs!Z26+Inputs!Z27+Inputs!Z28)+(Inputs!Z34*(Inputs!Z35+Inputs!Z36+Inputs!Z37+Inputs!Z38+Inputs!Z39))+(Inputs!Z45*(Inputs!Z46+Inputs!Z47+Inputs!Z48+Inputs!Z49+Inputs!Z50)+(Inputs!Z56*(Inputs!Z57+Inputs!Z58+Inputs!Z59+Inputs!Z60+Inputs!Z61)))))</f>
        <v>1500</v>
      </c>
    </row>
    <row r="47" spans="1:26" ht="20" thickBot="1">
      <c r="A47" s="1" t="s">
        <v>55</v>
      </c>
    </row>
    <row r="48" spans="1:26" ht="17" thickTop="1" thickBot="1">
      <c r="C48" s="3" t="s">
        <v>12</v>
      </c>
      <c r="D48" s="3" t="s">
        <v>13</v>
      </c>
      <c r="E48" s="3" t="s">
        <v>14</v>
      </c>
      <c r="F48" s="3" t="s">
        <v>15</v>
      </c>
      <c r="G48" s="3" t="s">
        <v>16</v>
      </c>
      <c r="H48" s="3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3" t="s">
        <v>23</v>
      </c>
      <c r="O48" s="3" t="s">
        <v>24</v>
      </c>
      <c r="P48" s="3" t="s">
        <v>25</v>
      </c>
      <c r="Q48" s="3" t="s">
        <v>26</v>
      </c>
      <c r="R48" s="3" t="s">
        <v>27</v>
      </c>
      <c r="S48" s="3" t="s">
        <v>28</v>
      </c>
      <c r="T48" s="3" t="s">
        <v>29</v>
      </c>
      <c r="U48" s="3" t="s">
        <v>30</v>
      </c>
      <c r="V48" s="3" t="s">
        <v>31</v>
      </c>
      <c r="W48" s="3" t="s">
        <v>32</v>
      </c>
      <c r="X48" s="3" t="s">
        <v>33</v>
      </c>
      <c r="Y48" s="3" t="s">
        <v>34</v>
      </c>
      <c r="Z48" s="3" t="s">
        <v>35</v>
      </c>
    </row>
    <row r="49" spans="1:26" ht="16" thickBot="1">
      <c r="B49" s="3" t="s">
        <v>0</v>
      </c>
      <c r="C49" s="6">
        <f>Inputs!$H4*(Inputs!C$12*Inputs!C13+Inputs!C$23*Inputs!C24+Inputs!C$34*Inputs!C35+Inputs!C$45*Inputs!C46+Inputs!C$56*Inputs!C57)</f>
        <v>100000</v>
      </c>
      <c r="D49" s="6">
        <f>Inputs!$H4*(Inputs!D$12*Inputs!D13+Inputs!D$23*Inputs!D24+Inputs!D$34*Inputs!D35+Inputs!D$45*Inputs!D46+Inputs!D$56*Inputs!D57)</f>
        <v>100000</v>
      </c>
      <c r="E49" s="6">
        <f>Inputs!$H4*(Inputs!E$12*Inputs!E13+Inputs!E$23*Inputs!E24+Inputs!E$34*Inputs!E35+Inputs!E$45*Inputs!E46+Inputs!E$56*Inputs!E57)</f>
        <v>100000</v>
      </c>
      <c r="F49" s="6">
        <f>Inputs!$H4*(Inputs!F$12*Inputs!F13+Inputs!F$23*Inputs!F24+Inputs!F$34*Inputs!F35+Inputs!F$45*Inputs!F46+Inputs!F$56*Inputs!F57)</f>
        <v>100000</v>
      </c>
      <c r="G49" s="6">
        <f>Inputs!$H4*(Inputs!G$12*Inputs!G13+Inputs!G$23*Inputs!G24+Inputs!G$34*Inputs!G35+Inputs!G$45*Inputs!G46+Inputs!G$56*Inputs!G57)</f>
        <v>100000</v>
      </c>
      <c r="H49" s="6">
        <f>Inputs!$H4*(Inputs!H$12*Inputs!H13+Inputs!H$23*Inputs!H24+Inputs!H$34*Inputs!H35+Inputs!H$45*Inputs!H46+Inputs!H$56*Inputs!H57)</f>
        <v>100000</v>
      </c>
      <c r="I49" s="6">
        <f>Inputs!$H4*(Inputs!I$12*Inputs!I13+Inputs!I$23*Inputs!I24+Inputs!I$34*Inputs!I35+Inputs!I$45*Inputs!I46+Inputs!I$56*Inputs!I57)</f>
        <v>100000</v>
      </c>
      <c r="J49" s="6">
        <f>Inputs!$H4*(Inputs!J$12*Inputs!J13+Inputs!J$23*Inputs!J24+Inputs!J$34*Inputs!J35+Inputs!J$45*Inputs!J46+Inputs!J$56*Inputs!J57)</f>
        <v>100000</v>
      </c>
      <c r="K49" s="6">
        <f>Inputs!$H4*(Inputs!K$12*Inputs!K13+Inputs!K$23*Inputs!K24+Inputs!K$34*Inputs!K35+Inputs!K$45*Inputs!K46+Inputs!K$56*Inputs!K57)</f>
        <v>100000</v>
      </c>
      <c r="L49" s="6">
        <f>Inputs!$H4*(Inputs!L$12*Inputs!L13+Inputs!L$23*Inputs!L24+Inputs!L$34*Inputs!L35+Inputs!L$45*Inputs!L46+Inputs!L$56*Inputs!L57)</f>
        <v>100000</v>
      </c>
      <c r="M49" s="6">
        <f>Inputs!$H4*(Inputs!M$12*Inputs!M13+Inputs!M$23*Inputs!M24+Inputs!M$34*Inputs!M35+Inputs!M$45*Inputs!M46+Inputs!M$56*Inputs!M57)</f>
        <v>100000</v>
      </c>
      <c r="N49" s="6">
        <f>Inputs!$H4*(Inputs!N$12*Inputs!N13+Inputs!N$23*Inputs!N24+Inputs!N$34*Inputs!N35+Inputs!N$45*Inputs!N46+Inputs!N$56*Inputs!N57)</f>
        <v>100000</v>
      </c>
      <c r="O49" s="6">
        <f>Inputs!$H4*(Inputs!O$12*Inputs!O13+Inputs!O$23*Inputs!O24+Inputs!O$34*Inputs!O35+Inputs!O$45*Inputs!O46+Inputs!O$56*Inputs!O57)</f>
        <v>100000</v>
      </c>
      <c r="P49" s="6">
        <f>Inputs!$H4*(Inputs!P$12*Inputs!P13+Inputs!P$23*Inputs!P24+Inputs!P$34*Inputs!P35+Inputs!P$45*Inputs!P46+Inputs!P$56*Inputs!P57)</f>
        <v>100000</v>
      </c>
      <c r="Q49" s="6">
        <f>Inputs!$H4*(Inputs!Q$12*Inputs!Q13+Inputs!Q$23*Inputs!Q24+Inputs!Q$34*Inputs!Q35+Inputs!Q$45*Inputs!Q46+Inputs!Q$56*Inputs!Q57)</f>
        <v>100000</v>
      </c>
      <c r="R49" s="6">
        <f>Inputs!$H4*(Inputs!R$12*Inputs!R13+Inputs!R$23*Inputs!R24+Inputs!R$34*Inputs!R35+Inputs!R$45*Inputs!R46+Inputs!R$56*Inputs!R57)</f>
        <v>100000</v>
      </c>
      <c r="S49" s="6">
        <f>Inputs!$H4*(Inputs!S$12*Inputs!S13+Inputs!S$23*Inputs!S24+Inputs!S$34*Inputs!S35+Inputs!S$45*Inputs!S46+Inputs!S$56*Inputs!S57)</f>
        <v>100000</v>
      </c>
      <c r="T49" s="6">
        <f>Inputs!$H4*(Inputs!T$12*Inputs!T13+Inputs!T$23*Inputs!T24+Inputs!T$34*Inputs!T35+Inputs!T$45*Inputs!T46+Inputs!T$56*Inputs!T57)</f>
        <v>100000</v>
      </c>
      <c r="U49" s="6">
        <f>Inputs!$H4*(Inputs!U$12*Inputs!U13+Inputs!U$23*Inputs!U24+Inputs!U$34*Inputs!U35+Inputs!U$45*Inputs!U46+Inputs!U$56*Inputs!U57)</f>
        <v>100000</v>
      </c>
      <c r="V49" s="6">
        <f>Inputs!$H4*(Inputs!V$12*Inputs!V13+Inputs!V$23*Inputs!V24+Inputs!V$34*Inputs!V35+Inputs!V$45*Inputs!V46+Inputs!V$56*Inputs!V57)</f>
        <v>100000</v>
      </c>
      <c r="W49" s="6">
        <f>Inputs!$H4*(Inputs!W$12*Inputs!W13+Inputs!W$23*Inputs!W24+Inputs!W$34*Inputs!W35+Inputs!W$45*Inputs!W46+Inputs!W$56*Inputs!W57)</f>
        <v>100000</v>
      </c>
      <c r="X49" s="6">
        <f>Inputs!$H4*(Inputs!X$12*Inputs!X13+Inputs!X$23*Inputs!X24+Inputs!X$34*Inputs!X35+Inputs!X$45*Inputs!X46+Inputs!X$56*Inputs!X57)</f>
        <v>100000</v>
      </c>
      <c r="Y49" s="6">
        <f>Inputs!$H4*(Inputs!Y$12*Inputs!Y13+Inputs!Y$23*Inputs!Y24+Inputs!Y$34*Inputs!Y35+Inputs!Y$45*Inputs!Y46+Inputs!Y$56*Inputs!Y57)</f>
        <v>100000</v>
      </c>
      <c r="Z49" s="6">
        <f>Inputs!$H4*(Inputs!Z$12*Inputs!Z13+Inputs!Z$23*Inputs!Z24+Inputs!Z$34*Inputs!Z35+Inputs!Z$45*Inputs!Z46+Inputs!Z$56*Inputs!Z57)</f>
        <v>100000</v>
      </c>
    </row>
    <row r="50" spans="1:26" ht="16" thickBot="1">
      <c r="B50" s="3" t="s">
        <v>1</v>
      </c>
      <c r="C50" s="6">
        <f>Inputs!$H5*(Inputs!C$12*Inputs!C14+Inputs!C$23*Inputs!C25+Inputs!C$34*Inputs!C36+Inputs!C$45*Inputs!C47+Inputs!C$56*Inputs!C58)</f>
        <v>250000</v>
      </c>
      <c r="D50" s="6">
        <f>Inputs!$H5*(Inputs!D$12*Inputs!D14+Inputs!D$23*Inputs!D25+Inputs!D$34*Inputs!D36+Inputs!D$45*Inputs!D47+Inputs!D$56*Inputs!D58)</f>
        <v>250000</v>
      </c>
      <c r="E50" s="6">
        <f>Inputs!$H5*(Inputs!E$12*Inputs!E14+Inputs!E$23*Inputs!E25+Inputs!E$34*Inputs!E36+Inputs!E$45*Inputs!E47+Inputs!E$56*Inputs!E58)</f>
        <v>250000</v>
      </c>
      <c r="F50" s="6">
        <f>Inputs!$H5*(Inputs!F$12*Inputs!F14+Inputs!F$23*Inputs!F25+Inputs!F$34*Inputs!F36+Inputs!F$45*Inputs!F47+Inputs!F$56*Inputs!F58)</f>
        <v>250000</v>
      </c>
      <c r="G50" s="6">
        <f>Inputs!$H5*(Inputs!G$12*Inputs!G14+Inputs!G$23*Inputs!G25+Inputs!G$34*Inputs!G36+Inputs!G$45*Inputs!G47+Inputs!G$56*Inputs!G58)</f>
        <v>250000</v>
      </c>
      <c r="H50" s="6">
        <f>Inputs!$H5*(Inputs!H$12*Inputs!H14+Inputs!H$23*Inputs!H25+Inputs!H$34*Inputs!H36+Inputs!H$45*Inputs!H47+Inputs!H$56*Inputs!H58)</f>
        <v>250000</v>
      </c>
      <c r="I50" s="6">
        <f>Inputs!$H5*(Inputs!I$12*Inputs!I14+Inputs!I$23*Inputs!I25+Inputs!I$34*Inputs!I36+Inputs!I$45*Inputs!I47+Inputs!I$56*Inputs!I58)</f>
        <v>250000</v>
      </c>
      <c r="J50" s="6">
        <f>Inputs!$H5*(Inputs!J$12*Inputs!J14+Inputs!J$23*Inputs!J25+Inputs!J$34*Inputs!J36+Inputs!J$45*Inputs!J47+Inputs!J$56*Inputs!J58)</f>
        <v>250000</v>
      </c>
      <c r="K50" s="6">
        <f>Inputs!$H5*(Inputs!K$12*Inputs!K14+Inputs!K$23*Inputs!K25+Inputs!K$34*Inputs!K36+Inputs!K$45*Inputs!K47+Inputs!K$56*Inputs!K58)</f>
        <v>250000</v>
      </c>
      <c r="L50" s="6">
        <f>Inputs!$H5*(Inputs!L$12*Inputs!L14+Inputs!L$23*Inputs!L25+Inputs!L$34*Inputs!L36+Inputs!L$45*Inputs!L47+Inputs!L$56*Inputs!L58)</f>
        <v>250000</v>
      </c>
      <c r="M50" s="6">
        <f>Inputs!$H5*(Inputs!M$12*Inputs!M14+Inputs!M$23*Inputs!M25+Inputs!M$34*Inputs!M36+Inputs!M$45*Inputs!M47+Inputs!M$56*Inputs!M58)</f>
        <v>250000</v>
      </c>
      <c r="N50" s="6">
        <f>Inputs!$H5*(Inputs!N$12*Inputs!N14+Inputs!N$23*Inputs!N25+Inputs!N$34*Inputs!N36+Inputs!N$45*Inputs!N47+Inputs!N$56*Inputs!N58)</f>
        <v>250000</v>
      </c>
      <c r="O50" s="6">
        <f>Inputs!$H5*(Inputs!O$12*Inputs!O14+Inputs!O$23*Inputs!O25+Inputs!O$34*Inputs!O36+Inputs!O$45*Inputs!O47+Inputs!O$56*Inputs!O58)</f>
        <v>250000</v>
      </c>
      <c r="P50" s="6">
        <f>Inputs!$H5*(Inputs!P$12*Inputs!P14+Inputs!P$23*Inputs!P25+Inputs!P$34*Inputs!P36+Inputs!P$45*Inputs!P47+Inputs!P$56*Inputs!P58)</f>
        <v>250000</v>
      </c>
      <c r="Q50" s="6">
        <f>Inputs!$H5*(Inputs!Q$12*Inputs!Q14+Inputs!Q$23*Inputs!Q25+Inputs!Q$34*Inputs!Q36+Inputs!Q$45*Inputs!Q47+Inputs!Q$56*Inputs!Q58)</f>
        <v>250000</v>
      </c>
      <c r="R50" s="6">
        <f>Inputs!$H5*(Inputs!R$12*Inputs!R14+Inputs!R$23*Inputs!R25+Inputs!R$34*Inputs!R36+Inputs!R$45*Inputs!R47+Inputs!R$56*Inputs!R58)</f>
        <v>250000</v>
      </c>
      <c r="S50" s="6">
        <f>Inputs!$H5*(Inputs!S$12*Inputs!S14+Inputs!S$23*Inputs!S25+Inputs!S$34*Inputs!S36+Inputs!S$45*Inputs!S47+Inputs!S$56*Inputs!S58)</f>
        <v>250000</v>
      </c>
      <c r="T50" s="6">
        <f>Inputs!$H5*(Inputs!T$12*Inputs!T14+Inputs!T$23*Inputs!T25+Inputs!T$34*Inputs!T36+Inputs!T$45*Inputs!T47+Inputs!T$56*Inputs!T58)</f>
        <v>250000</v>
      </c>
      <c r="U50" s="6">
        <f>Inputs!$H5*(Inputs!U$12*Inputs!U14+Inputs!U$23*Inputs!U25+Inputs!U$34*Inputs!U36+Inputs!U$45*Inputs!U47+Inputs!U$56*Inputs!U58)</f>
        <v>250000</v>
      </c>
      <c r="V50" s="6">
        <f>Inputs!$H5*(Inputs!V$12*Inputs!V14+Inputs!V$23*Inputs!V25+Inputs!V$34*Inputs!V36+Inputs!V$45*Inputs!V47+Inputs!V$56*Inputs!V58)</f>
        <v>250000</v>
      </c>
      <c r="W50" s="6">
        <f>Inputs!$H5*(Inputs!W$12*Inputs!W14+Inputs!W$23*Inputs!W25+Inputs!W$34*Inputs!W36+Inputs!W$45*Inputs!W47+Inputs!W$56*Inputs!W58)</f>
        <v>250000</v>
      </c>
      <c r="X50" s="6">
        <f>Inputs!$H5*(Inputs!X$12*Inputs!X14+Inputs!X$23*Inputs!X25+Inputs!X$34*Inputs!X36+Inputs!X$45*Inputs!X47+Inputs!X$56*Inputs!X58)</f>
        <v>250000</v>
      </c>
      <c r="Y50" s="6">
        <f>Inputs!$H5*(Inputs!Y$12*Inputs!Y14+Inputs!Y$23*Inputs!Y25+Inputs!Y$34*Inputs!Y36+Inputs!Y$45*Inputs!Y47+Inputs!Y$56*Inputs!Y58)</f>
        <v>250000</v>
      </c>
      <c r="Z50" s="6">
        <f>Inputs!$H5*(Inputs!Z$12*Inputs!Z14+Inputs!Z$23*Inputs!Z25+Inputs!Z$34*Inputs!Z36+Inputs!Z$45*Inputs!Z47+Inputs!Z$56*Inputs!Z58)</f>
        <v>250000</v>
      </c>
    </row>
    <row r="51" spans="1:26" ht="16" thickBot="1">
      <c r="B51" s="3" t="s">
        <v>2</v>
      </c>
      <c r="C51" s="6">
        <f>Inputs!$H6*(Inputs!C$12*Inputs!C15+Inputs!C$23*Inputs!C26+Inputs!C$34*Inputs!C37+Inputs!C$45*Inputs!C48+Inputs!C$56*Inputs!C59)</f>
        <v>500000</v>
      </c>
      <c r="D51" s="6">
        <f>Inputs!$H6*(Inputs!D$12*Inputs!D15+Inputs!D$23*Inputs!D26+Inputs!D$34*Inputs!D37+Inputs!D$45*Inputs!D48+Inputs!D$56*Inputs!D59)</f>
        <v>500000</v>
      </c>
      <c r="E51" s="6">
        <f>Inputs!$H6*(Inputs!E$12*Inputs!E15+Inputs!E$23*Inputs!E26+Inputs!E$34*Inputs!E37+Inputs!E$45*Inputs!E48+Inputs!E$56*Inputs!E59)</f>
        <v>500000</v>
      </c>
      <c r="F51" s="6">
        <f>Inputs!$H6*(Inputs!F$12*Inputs!F15+Inputs!F$23*Inputs!F26+Inputs!F$34*Inputs!F37+Inputs!F$45*Inputs!F48+Inputs!F$56*Inputs!F59)</f>
        <v>500000</v>
      </c>
      <c r="G51" s="6">
        <f>Inputs!$H6*(Inputs!G$12*Inputs!G15+Inputs!G$23*Inputs!G26+Inputs!G$34*Inputs!G37+Inputs!G$45*Inputs!G48+Inputs!G$56*Inputs!G59)</f>
        <v>500000</v>
      </c>
      <c r="H51" s="6">
        <f>Inputs!$H6*(Inputs!H$12*Inputs!H15+Inputs!H$23*Inputs!H26+Inputs!H$34*Inputs!H37+Inputs!H$45*Inputs!H48+Inputs!H$56*Inputs!H59)</f>
        <v>500000</v>
      </c>
      <c r="I51" s="6">
        <f>Inputs!$H6*(Inputs!I$12*Inputs!I15+Inputs!I$23*Inputs!I26+Inputs!I$34*Inputs!I37+Inputs!I$45*Inputs!I48+Inputs!I$56*Inputs!I59)</f>
        <v>500000</v>
      </c>
      <c r="J51" s="6">
        <f>Inputs!$H6*(Inputs!J$12*Inputs!J15+Inputs!J$23*Inputs!J26+Inputs!J$34*Inputs!J37+Inputs!J$45*Inputs!J48+Inputs!J$56*Inputs!J59)</f>
        <v>500000</v>
      </c>
      <c r="K51" s="6">
        <f>Inputs!$H6*(Inputs!K$12*Inputs!K15+Inputs!K$23*Inputs!K26+Inputs!K$34*Inputs!K37+Inputs!K$45*Inputs!K48+Inputs!K$56*Inputs!K59)</f>
        <v>500000</v>
      </c>
      <c r="L51" s="6">
        <f>Inputs!$H6*(Inputs!L$12*Inputs!L15+Inputs!L$23*Inputs!L26+Inputs!L$34*Inputs!L37+Inputs!L$45*Inputs!L48+Inputs!L$56*Inputs!L59)</f>
        <v>500000</v>
      </c>
      <c r="M51" s="6">
        <f>Inputs!$H6*(Inputs!M$12*Inputs!M15+Inputs!M$23*Inputs!M26+Inputs!M$34*Inputs!M37+Inputs!M$45*Inputs!M48+Inputs!M$56*Inputs!M59)</f>
        <v>500000</v>
      </c>
      <c r="N51" s="6">
        <f>Inputs!$H6*(Inputs!N$12*Inputs!N15+Inputs!N$23*Inputs!N26+Inputs!N$34*Inputs!N37+Inputs!N$45*Inputs!N48+Inputs!N$56*Inputs!N59)</f>
        <v>500000</v>
      </c>
      <c r="O51" s="6">
        <f>Inputs!$H6*(Inputs!O$12*Inputs!O15+Inputs!O$23*Inputs!O26+Inputs!O$34*Inputs!O37+Inputs!O$45*Inputs!O48+Inputs!O$56*Inputs!O59)</f>
        <v>500000</v>
      </c>
      <c r="P51" s="6">
        <f>Inputs!$H6*(Inputs!P$12*Inputs!P15+Inputs!P$23*Inputs!P26+Inputs!P$34*Inputs!P37+Inputs!P$45*Inputs!P48+Inputs!P$56*Inputs!P59)</f>
        <v>500000</v>
      </c>
      <c r="Q51" s="6">
        <f>Inputs!$H6*(Inputs!Q$12*Inputs!Q15+Inputs!Q$23*Inputs!Q26+Inputs!Q$34*Inputs!Q37+Inputs!Q$45*Inputs!Q48+Inputs!Q$56*Inputs!Q59)</f>
        <v>500000</v>
      </c>
      <c r="R51" s="6">
        <f>Inputs!$H6*(Inputs!R$12*Inputs!R15+Inputs!R$23*Inputs!R26+Inputs!R$34*Inputs!R37+Inputs!R$45*Inputs!R48+Inputs!R$56*Inputs!R59)</f>
        <v>500000</v>
      </c>
      <c r="S51" s="6">
        <f>Inputs!$H6*(Inputs!S$12*Inputs!S15+Inputs!S$23*Inputs!S26+Inputs!S$34*Inputs!S37+Inputs!S$45*Inputs!S48+Inputs!S$56*Inputs!S59)</f>
        <v>500000</v>
      </c>
      <c r="T51" s="6">
        <f>Inputs!$H6*(Inputs!T$12*Inputs!T15+Inputs!T$23*Inputs!T26+Inputs!T$34*Inputs!T37+Inputs!T$45*Inputs!T48+Inputs!T$56*Inputs!T59)</f>
        <v>500000</v>
      </c>
      <c r="U51" s="6">
        <f>Inputs!$H6*(Inputs!U$12*Inputs!U15+Inputs!U$23*Inputs!U26+Inputs!U$34*Inputs!U37+Inputs!U$45*Inputs!U48+Inputs!U$56*Inputs!U59)</f>
        <v>500000</v>
      </c>
      <c r="V51" s="6">
        <f>Inputs!$H6*(Inputs!V$12*Inputs!V15+Inputs!V$23*Inputs!V26+Inputs!V$34*Inputs!V37+Inputs!V$45*Inputs!V48+Inputs!V$56*Inputs!V59)</f>
        <v>500000</v>
      </c>
      <c r="W51" s="6">
        <f>Inputs!$H6*(Inputs!W$12*Inputs!W15+Inputs!W$23*Inputs!W26+Inputs!W$34*Inputs!W37+Inputs!W$45*Inputs!W48+Inputs!W$56*Inputs!W59)</f>
        <v>500000</v>
      </c>
      <c r="X51" s="6">
        <f>Inputs!$H6*(Inputs!X$12*Inputs!X15+Inputs!X$23*Inputs!X26+Inputs!X$34*Inputs!X37+Inputs!X$45*Inputs!X48+Inputs!X$56*Inputs!X59)</f>
        <v>500000</v>
      </c>
      <c r="Y51" s="6">
        <f>Inputs!$H6*(Inputs!Y$12*Inputs!Y15+Inputs!Y$23*Inputs!Y26+Inputs!Y$34*Inputs!Y37+Inputs!Y$45*Inputs!Y48+Inputs!Y$56*Inputs!Y59)</f>
        <v>500000</v>
      </c>
      <c r="Z51" s="6">
        <f>Inputs!$H6*(Inputs!Z$12*Inputs!Z15+Inputs!Z$23*Inputs!Z26+Inputs!Z$34*Inputs!Z37+Inputs!Z$45*Inputs!Z48+Inputs!Z$56*Inputs!Z59)</f>
        <v>500000</v>
      </c>
    </row>
    <row r="52" spans="1:26" ht="16" thickBot="1">
      <c r="B52" s="3" t="s">
        <v>3</v>
      </c>
      <c r="C52" s="6">
        <f>Inputs!$H7*(Inputs!C$12*Inputs!C16+Inputs!C$23*Inputs!C27+Inputs!C$34*Inputs!C38+Inputs!C$45*Inputs!C49+Inputs!C$56*Inputs!C60)</f>
        <v>1000000</v>
      </c>
      <c r="D52" s="6">
        <f>Inputs!$H7*(Inputs!D$12*Inputs!D16+Inputs!D$23*Inputs!D27+Inputs!D$34*Inputs!D38+Inputs!D$45*Inputs!D49+Inputs!D$56*Inputs!D60)</f>
        <v>1000000</v>
      </c>
      <c r="E52" s="6">
        <f>Inputs!$H7*(Inputs!E$12*Inputs!E16+Inputs!E$23*Inputs!E27+Inputs!E$34*Inputs!E38+Inputs!E$45*Inputs!E49+Inputs!E$56*Inputs!E60)</f>
        <v>1000000</v>
      </c>
      <c r="F52" s="6">
        <f>Inputs!$H7*(Inputs!F$12*Inputs!F16+Inputs!F$23*Inputs!F27+Inputs!F$34*Inputs!F38+Inputs!F$45*Inputs!F49+Inputs!F$56*Inputs!F60)</f>
        <v>1000000</v>
      </c>
      <c r="G52" s="6">
        <f>Inputs!$H7*(Inputs!G$12*Inputs!G16+Inputs!G$23*Inputs!G27+Inputs!G$34*Inputs!G38+Inputs!G$45*Inputs!G49+Inputs!G$56*Inputs!G60)</f>
        <v>1000000</v>
      </c>
      <c r="H52" s="6">
        <f>Inputs!$H7*(Inputs!H$12*Inputs!H16+Inputs!H$23*Inputs!H27+Inputs!H$34*Inputs!H38+Inputs!H$45*Inputs!H49+Inputs!H$56*Inputs!H60)</f>
        <v>1000000</v>
      </c>
      <c r="I52" s="6">
        <f>Inputs!$H7*(Inputs!I$12*Inputs!I16+Inputs!I$23*Inputs!I27+Inputs!I$34*Inputs!I38+Inputs!I$45*Inputs!I49+Inputs!I$56*Inputs!I60)</f>
        <v>1000000</v>
      </c>
      <c r="J52" s="6">
        <f>Inputs!$H7*(Inputs!J$12*Inputs!J16+Inputs!J$23*Inputs!J27+Inputs!J$34*Inputs!J38+Inputs!J$45*Inputs!J49+Inputs!J$56*Inputs!J60)</f>
        <v>1000000</v>
      </c>
      <c r="K52" s="6">
        <f>Inputs!$H7*(Inputs!K$12*Inputs!K16+Inputs!K$23*Inputs!K27+Inputs!K$34*Inputs!K38+Inputs!K$45*Inputs!K49+Inputs!K$56*Inputs!K60)</f>
        <v>1000000</v>
      </c>
      <c r="L52" s="6">
        <f>Inputs!$H7*(Inputs!L$12*Inputs!L16+Inputs!L$23*Inputs!L27+Inputs!L$34*Inputs!L38+Inputs!L$45*Inputs!L49+Inputs!L$56*Inputs!L60)</f>
        <v>1000000</v>
      </c>
      <c r="M52" s="6">
        <f>Inputs!$H7*(Inputs!M$12*Inputs!M16+Inputs!M$23*Inputs!M27+Inputs!M$34*Inputs!M38+Inputs!M$45*Inputs!M49+Inputs!M$56*Inputs!M60)</f>
        <v>1000000</v>
      </c>
      <c r="N52" s="6">
        <f>Inputs!$H7*(Inputs!N$12*Inputs!N16+Inputs!N$23*Inputs!N27+Inputs!N$34*Inputs!N38+Inputs!N$45*Inputs!N49+Inputs!N$56*Inputs!N60)</f>
        <v>1000000</v>
      </c>
      <c r="O52" s="6">
        <f>Inputs!$H7*(Inputs!O$12*Inputs!O16+Inputs!O$23*Inputs!O27+Inputs!O$34*Inputs!O38+Inputs!O$45*Inputs!O49+Inputs!O$56*Inputs!O60)</f>
        <v>1000000</v>
      </c>
      <c r="P52" s="6">
        <f>Inputs!$H7*(Inputs!P$12*Inputs!P16+Inputs!P$23*Inputs!P27+Inputs!P$34*Inputs!P38+Inputs!P$45*Inputs!P49+Inputs!P$56*Inputs!P60)</f>
        <v>1000000</v>
      </c>
      <c r="Q52" s="6">
        <f>Inputs!$H7*(Inputs!Q$12*Inputs!Q16+Inputs!Q$23*Inputs!Q27+Inputs!Q$34*Inputs!Q38+Inputs!Q$45*Inputs!Q49+Inputs!Q$56*Inputs!Q60)</f>
        <v>1000000</v>
      </c>
      <c r="R52" s="6">
        <f>Inputs!$H7*(Inputs!R$12*Inputs!R16+Inputs!R$23*Inputs!R27+Inputs!R$34*Inputs!R38+Inputs!R$45*Inputs!R49+Inputs!R$56*Inputs!R60)</f>
        <v>1000000</v>
      </c>
      <c r="S52" s="6">
        <f>Inputs!$H7*(Inputs!S$12*Inputs!S16+Inputs!S$23*Inputs!S27+Inputs!S$34*Inputs!S38+Inputs!S$45*Inputs!S49+Inputs!S$56*Inputs!S60)</f>
        <v>1000000</v>
      </c>
      <c r="T52" s="6">
        <f>Inputs!$H7*(Inputs!T$12*Inputs!T16+Inputs!T$23*Inputs!T27+Inputs!T$34*Inputs!T38+Inputs!T$45*Inputs!T49+Inputs!T$56*Inputs!T60)</f>
        <v>1000000</v>
      </c>
      <c r="U52" s="6">
        <f>Inputs!$H7*(Inputs!U$12*Inputs!U16+Inputs!U$23*Inputs!U27+Inputs!U$34*Inputs!U38+Inputs!U$45*Inputs!U49+Inputs!U$56*Inputs!U60)</f>
        <v>1000000</v>
      </c>
      <c r="V52" s="6">
        <f>Inputs!$H7*(Inputs!V$12*Inputs!V16+Inputs!V$23*Inputs!V27+Inputs!V$34*Inputs!V38+Inputs!V$45*Inputs!V49+Inputs!V$56*Inputs!V60)</f>
        <v>1000000</v>
      </c>
      <c r="W52" s="6">
        <f>Inputs!$H7*(Inputs!W$12*Inputs!W16+Inputs!W$23*Inputs!W27+Inputs!W$34*Inputs!W38+Inputs!W$45*Inputs!W49+Inputs!W$56*Inputs!W60)</f>
        <v>1000000</v>
      </c>
      <c r="X52" s="6">
        <f>Inputs!$H7*(Inputs!X$12*Inputs!X16+Inputs!X$23*Inputs!X27+Inputs!X$34*Inputs!X38+Inputs!X$45*Inputs!X49+Inputs!X$56*Inputs!X60)</f>
        <v>1000000</v>
      </c>
      <c r="Y52" s="6">
        <f>Inputs!$H7*(Inputs!Y$12*Inputs!Y16+Inputs!Y$23*Inputs!Y27+Inputs!Y$34*Inputs!Y38+Inputs!Y$45*Inputs!Y49+Inputs!Y$56*Inputs!Y60)</f>
        <v>1000000</v>
      </c>
      <c r="Z52" s="6">
        <f>Inputs!$H7*(Inputs!Z$12*Inputs!Z16+Inputs!Z$23*Inputs!Z27+Inputs!Z$34*Inputs!Z38+Inputs!Z$45*Inputs!Z49+Inputs!Z$56*Inputs!Z60)</f>
        <v>1000000</v>
      </c>
    </row>
    <row r="53" spans="1:26" ht="16" thickBot="1">
      <c r="B53" s="3" t="s">
        <v>4</v>
      </c>
      <c r="C53" s="6">
        <f>Inputs!$H8*(Inputs!C$12*Inputs!C17+Inputs!C$23*Inputs!C28+Inputs!C$34*Inputs!C39+Inputs!C$45*Inputs!C50+Inputs!C$56*Inputs!C61)</f>
        <v>2500000</v>
      </c>
      <c r="D53" s="6">
        <f>Inputs!$H8*(Inputs!D$12*Inputs!D17+Inputs!D$23*Inputs!D28+Inputs!D$34*Inputs!D39+Inputs!D$45*Inputs!D50+Inputs!D$56*Inputs!D61)</f>
        <v>2500000</v>
      </c>
      <c r="E53" s="6">
        <f>Inputs!$H8*(Inputs!E$12*Inputs!E17+Inputs!E$23*Inputs!E28+Inputs!E$34*Inputs!E39+Inputs!E$45*Inputs!E50+Inputs!E$56*Inputs!E61)</f>
        <v>2500000</v>
      </c>
      <c r="F53" s="6">
        <f>Inputs!$H8*(Inputs!F$12*Inputs!F17+Inputs!F$23*Inputs!F28+Inputs!F$34*Inputs!F39+Inputs!F$45*Inputs!F50+Inputs!F$56*Inputs!F61)</f>
        <v>2500000</v>
      </c>
      <c r="G53" s="6">
        <f>Inputs!$H8*(Inputs!G$12*Inputs!G17+Inputs!G$23*Inputs!G28+Inputs!G$34*Inputs!G39+Inputs!G$45*Inputs!G50+Inputs!G$56*Inputs!G61)</f>
        <v>2500000</v>
      </c>
      <c r="H53" s="6">
        <f>Inputs!$H8*(Inputs!H$12*Inputs!H17+Inputs!H$23*Inputs!H28+Inputs!H$34*Inputs!H39+Inputs!H$45*Inputs!H50+Inputs!H$56*Inputs!H61)</f>
        <v>2500000</v>
      </c>
      <c r="I53" s="6">
        <f>Inputs!$H8*(Inputs!I$12*Inputs!I17+Inputs!I$23*Inputs!I28+Inputs!I$34*Inputs!I39+Inputs!I$45*Inputs!I50+Inputs!I$56*Inputs!I61)</f>
        <v>2500000</v>
      </c>
      <c r="J53" s="6">
        <f>Inputs!$H8*(Inputs!J$12*Inputs!J17+Inputs!J$23*Inputs!J28+Inputs!J$34*Inputs!J39+Inputs!J$45*Inputs!J50+Inputs!J$56*Inputs!J61)</f>
        <v>2500000</v>
      </c>
      <c r="K53" s="6">
        <f>Inputs!$H8*(Inputs!K$12*Inputs!K17+Inputs!K$23*Inputs!K28+Inputs!K$34*Inputs!K39+Inputs!K$45*Inputs!K50+Inputs!K$56*Inputs!K61)</f>
        <v>2500000</v>
      </c>
      <c r="L53" s="6">
        <f>Inputs!$H8*(Inputs!L$12*Inputs!L17+Inputs!L$23*Inputs!L28+Inputs!L$34*Inputs!L39+Inputs!L$45*Inputs!L50+Inputs!L$56*Inputs!L61)</f>
        <v>2500000</v>
      </c>
      <c r="M53" s="6">
        <f>Inputs!$H8*(Inputs!M$12*Inputs!M17+Inputs!M$23*Inputs!M28+Inputs!M$34*Inputs!M39+Inputs!M$45*Inputs!M50+Inputs!M$56*Inputs!M61)</f>
        <v>2500000</v>
      </c>
      <c r="N53" s="6">
        <f>Inputs!$H8*(Inputs!N$12*Inputs!N17+Inputs!N$23*Inputs!N28+Inputs!N$34*Inputs!N39+Inputs!N$45*Inputs!N50+Inputs!N$56*Inputs!N61)</f>
        <v>2500000</v>
      </c>
      <c r="O53" s="6">
        <f>Inputs!$H8*(Inputs!O$12*Inputs!O17+Inputs!O$23*Inputs!O28+Inputs!O$34*Inputs!O39+Inputs!O$45*Inputs!O50+Inputs!O$56*Inputs!O61)</f>
        <v>2500000</v>
      </c>
      <c r="P53" s="6">
        <f>Inputs!$H8*(Inputs!P$12*Inputs!P17+Inputs!P$23*Inputs!P28+Inputs!P$34*Inputs!P39+Inputs!P$45*Inputs!P50+Inputs!P$56*Inputs!P61)</f>
        <v>2500000</v>
      </c>
      <c r="Q53" s="6">
        <f>Inputs!$H8*(Inputs!Q$12*Inputs!Q17+Inputs!Q$23*Inputs!Q28+Inputs!Q$34*Inputs!Q39+Inputs!Q$45*Inputs!Q50+Inputs!Q$56*Inputs!Q61)</f>
        <v>2500000</v>
      </c>
      <c r="R53" s="6">
        <f>Inputs!$H8*(Inputs!R$12*Inputs!R17+Inputs!R$23*Inputs!R28+Inputs!R$34*Inputs!R39+Inputs!R$45*Inputs!R50+Inputs!R$56*Inputs!R61)</f>
        <v>2500000</v>
      </c>
      <c r="S53" s="6">
        <f>Inputs!$H8*(Inputs!S$12*Inputs!S17+Inputs!S$23*Inputs!S28+Inputs!S$34*Inputs!S39+Inputs!S$45*Inputs!S50+Inputs!S$56*Inputs!S61)</f>
        <v>2500000</v>
      </c>
      <c r="T53" s="6">
        <f>Inputs!$H8*(Inputs!T$12*Inputs!T17+Inputs!T$23*Inputs!T28+Inputs!T$34*Inputs!T39+Inputs!T$45*Inputs!T50+Inputs!T$56*Inputs!T61)</f>
        <v>2500000</v>
      </c>
      <c r="U53" s="6">
        <f>Inputs!$H8*(Inputs!U$12*Inputs!U17+Inputs!U$23*Inputs!U28+Inputs!U$34*Inputs!U39+Inputs!U$45*Inputs!U50+Inputs!U$56*Inputs!U61)</f>
        <v>2500000</v>
      </c>
      <c r="V53" s="6">
        <f>Inputs!$H8*(Inputs!V$12*Inputs!V17+Inputs!V$23*Inputs!V28+Inputs!V$34*Inputs!V39+Inputs!V$45*Inputs!V50+Inputs!V$56*Inputs!V61)</f>
        <v>2500000</v>
      </c>
      <c r="W53" s="6">
        <f>Inputs!$H8*(Inputs!W$12*Inputs!W17+Inputs!W$23*Inputs!W28+Inputs!W$34*Inputs!W39+Inputs!W$45*Inputs!W50+Inputs!W$56*Inputs!W61)</f>
        <v>2500000</v>
      </c>
      <c r="X53" s="6">
        <f>Inputs!$H8*(Inputs!X$12*Inputs!X17+Inputs!X$23*Inputs!X28+Inputs!X$34*Inputs!X39+Inputs!X$45*Inputs!X50+Inputs!X$56*Inputs!X61)</f>
        <v>2500000</v>
      </c>
      <c r="Y53" s="6">
        <f>Inputs!$H8*(Inputs!Y$12*Inputs!Y17+Inputs!Y$23*Inputs!Y28+Inputs!Y$34*Inputs!Y39+Inputs!Y$45*Inputs!Y50+Inputs!Y$56*Inputs!Y61)</f>
        <v>2500000</v>
      </c>
      <c r="Z53" s="6">
        <f>Inputs!$H8*(Inputs!Z$12*Inputs!Z17+Inputs!Z$23*Inputs!Z28+Inputs!Z$34*Inputs!Z39+Inputs!Z$45*Inputs!Z50+Inputs!Z$56*Inputs!Z61)</f>
        <v>2500000</v>
      </c>
    </row>
    <row r="54" spans="1:26" ht="16" thickBot="1">
      <c r="B54" s="3" t="s">
        <v>36</v>
      </c>
      <c r="C54" s="6">
        <f t="shared" ref="C54:Z54" si="4">SUM(C49:C53)</f>
        <v>4350000</v>
      </c>
      <c r="D54" s="6">
        <f t="shared" si="4"/>
        <v>4350000</v>
      </c>
      <c r="E54" s="6">
        <f t="shared" si="4"/>
        <v>4350000</v>
      </c>
      <c r="F54" s="6">
        <f t="shared" si="4"/>
        <v>4350000</v>
      </c>
      <c r="G54" s="6">
        <f t="shared" si="4"/>
        <v>4350000</v>
      </c>
      <c r="H54" s="6">
        <f t="shared" si="4"/>
        <v>4350000</v>
      </c>
      <c r="I54" s="6">
        <f t="shared" si="4"/>
        <v>4350000</v>
      </c>
      <c r="J54" s="6">
        <f t="shared" si="4"/>
        <v>4350000</v>
      </c>
      <c r="K54" s="6">
        <f t="shared" si="4"/>
        <v>4350000</v>
      </c>
      <c r="L54" s="6">
        <f t="shared" si="4"/>
        <v>4350000</v>
      </c>
      <c r="M54" s="6">
        <f t="shared" si="4"/>
        <v>4350000</v>
      </c>
      <c r="N54" s="6">
        <f t="shared" si="4"/>
        <v>4350000</v>
      </c>
      <c r="O54" s="6">
        <f t="shared" si="4"/>
        <v>4350000</v>
      </c>
      <c r="P54" s="6">
        <f t="shared" si="4"/>
        <v>4350000</v>
      </c>
      <c r="Q54" s="6">
        <f t="shared" si="4"/>
        <v>4350000</v>
      </c>
      <c r="R54" s="6">
        <f t="shared" si="4"/>
        <v>4350000</v>
      </c>
      <c r="S54" s="6">
        <f t="shared" si="4"/>
        <v>4350000</v>
      </c>
      <c r="T54" s="6">
        <f t="shared" si="4"/>
        <v>4350000</v>
      </c>
      <c r="U54" s="6">
        <f t="shared" si="4"/>
        <v>4350000</v>
      </c>
      <c r="V54" s="6">
        <f t="shared" si="4"/>
        <v>4350000</v>
      </c>
      <c r="W54" s="6">
        <f t="shared" si="4"/>
        <v>4350000</v>
      </c>
      <c r="X54" s="6">
        <f t="shared" si="4"/>
        <v>4350000</v>
      </c>
      <c r="Y54" s="6">
        <f t="shared" si="4"/>
        <v>4350000</v>
      </c>
      <c r="Z54" s="6">
        <f t="shared" si="4"/>
        <v>4350000</v>
      </c>
    </row>
    <row r="56" spans="1:26" ht="20" thickBot="1">
      <c r="A56" s="1" t="s">
        <v>56</v>
      </c>
    </row>
    <row r="57" spans="1:26" ht="17" thickTop="1" thickBot="1">
      <c r="C57" s="3" t="s">
        <v>12</v>
      </c>
      <c r="D57" s="3" t="s">
        <v>13</v>
      </c>
      <c r="E57" s="3" t="s">
        <v>14</v>
      </c>
      <c r="F57" s="3" t="s">
        <v>15</v>
      </c>
      <c r="G57" s="3" t="s">
        <v>16</v>
      </c>
      <c r="H57" s="3" t="s">
        <v>17</v>
      </c>
      <c r="I57" s="3" t="s">
        <v>18</v>
      </c>
      <c r="J57" s="3" t="s">
        <v>19</v>
      </c>
      <c r="K57" s="3" t="s">
        <v>20</v>
      </c>
      <c r="L57" s="3" t="s">
        <v>21</v>
      </c>
      <c r="M57" s="3" t="s">
        <v>22</v>
      </c>
      <c r="N57" s="3" t="s">
        <v>23</v>
      </c>
      <c r="O57" s="3" t="s">
        <v>24</v>
      </c>
      <c r="P57" s="3" t="s">
        <v>25</v>
      </c>
      <c r="Q57" s="3" t="s">
        <v>26</v>
      </c>
      <c r="R57" s="3" t="s">
        <v>27</v>
      </c>
      <c r="S57" s="3" t="s">
        <v>28</v>
      </c>
      <c r="T57" s="3" t="s">
        <v>29</v>
      </c>
      <c r="U57" s="3" t="s">
        <v>30</v>
      </c>
      <c r="V57" s="3" t="s">
        <v>31</v>
      </c>
      <c r="W57" s="3" t="s">
        <v>32</v>
      </c>
      <c r="X57" s="3" t="s">
        <v>33</v>
      </c>
      <c r="Y57" s="3" t="s">
        <v>34</v>
      </c>
      <c r="Z57" s="3" t="s">
        <v>35</v>
      </c>
    </row>
    <row r="58" spans="1:26" ht="16" thickBot="1">
      <c r="B58" s="3" t="s">
        <v>9</v>
      </c>
      <c r="C58" s="9">
        <f>Inputs!C$12*(Inputs!C$13*Inputs!$H$4+Inputs!C$14*Inputs!$H$5+Inputs!C$15*Inputs!$H$6+Inputs!C$16*Inputs!$H$7+Inputs!C$17*Inputs!$H$8)</f>
        <v>485000</v>
      </c>
      <c r="D58" s="9">
        <f>Inputs!D$12*(Inputs!D$13*Inputs!$H$4+Inputs!D$14*Inputs!$H$5+Inputs!D$15*Inputs!$H$6+Inputs!D$16*Inputs!$H$7+Inputs!D$17*Inputs!$H$8)</f>
        <v>485000</v>
      </c>
      <c r="E58" s="9">
        <f>Inputs!E$12*(Inputs!E$13*Inputs!$H$4+Inputs!E$14*Inputs!$H$5+Inputs!E$15*Inputs!$H$6+Inputs!E$16*Inputs!$H$7+Inputs!E$17*Inputs!$H$8)</f>
        <v>485000</v>
      </c>
      <c r="F58" s="9">
        <f>Inputs!F$12*(Inputs!F$13*Inputs!$H$4+Inputs!F$14*Inputs!$H$5+Inputs!F$15*Inputs!$H$6+Inputs!F$16*Inputs!$H$7+Inputs!F$17*Inputs!$H$8)</f>
        <v>485000</v>
      </c>
      <c r="G58" s="9">
        <f>Inputs!G$12*(Inputs!G$13*Inputs!$H$4+Inputs!G$14*Inputs!$H$5+Inputs!G$15*Inputs!$H$6+Inputs!G$16*Inputs!$H$7+Inputs!G$17*Inputs!$H$8)</f>
        <v>485000</v>
      </c>
      <c r="H58" s="9">
        <f>Inputs!H$12*(Inputs!H$13*Inputs!$H$4+Inputs!H$14*Inputs!$H$5+Inputs!H$15*Inputs!$H$6+Inputs!H$16*Inputs!$H$7+Inputs!H$17*Inputs!$H$8)</f>
        <v>485000</v>
      </c>
      <c r="I58" s="9">
        <f>Inputs!I$12*(Inputs!I$13*Inputs!$H$4+Inputs!I$14*Inputs!$H$5+Inputs!I$15*Inputs!$H$6+Inputs!I$16*Inputs!$H$7+Inputs!I$17*Inputs!$H$8)</f>
        <v>485000</v>
      </c>
      <c r="J58" s="9">
        <f>Inputs!J$12*(Inputs!J$13*Inputs!$H$4+Inputs!J$14*Inputs!$H$5+Inputs!J$15*Inputs!$H$6+Inputs!J$16*Inputs!$H$7+Inputs!J$17*Inputs!$H$8)</f>
        <v>485000</v>
      </c>
      <c r="K58" s="9">
        <f>Inputs!K$12*(Inputs!K$13*Inputs!$H$4+Inputs!K$14*Inputs!$H$5+Inputs!K$15*Inputs!$H$6+Inputs!K$16*Inputs!$H$7+Inputs!K$17*Inputs!$H$8)</f>
        <v>485000</v>
      </c>
      <c r="L58" s="9">
        <f>Inputs!L$12*(Inputs!L$13*Inputs!$H$4+Inputs!L$14*Inputs!$H$5+Inputs!L$15*Inputs!$H$6+Inputs!L$16*Inputs!$H$7+Inputs!L$17*Inputs!$H$8)</f>
        <v>485000</v>
      </c>
      <c r="M58" s="9">
        <f>Inputs!M$12*(Inputs!M$13*Inputs!$H$4+Inputs!M$14*Inputs!$H$5+Inputs!M$15*Inputs!$H$6+Inputs!M$16*Inputs!$H$7+Inputs!M$17*Inputs!$H$8)</f>
        <v>485000</v>
      </c>
      <c r="N58" s="9">
        <f>Inputs!N$12*(Inputs!N$13*Inputs!$H$4+Inputs!N$14*Inputs!$H$5+Inputs!N$15*Inputs!$H$6+Inputs!N$16*Inputs!$H$7+Inputs!N$17*Inputs!$H$8)</f>
        <v>485000</v>
      </c>
      <c r="O58" s="9">
        <f>Inputs!O$12*(Inputs!O$13*Inputs!$H$4+Inputs!O$14*Inputs!$H$5+Inputs!O$15*Inputs!$H$6+Inputs!O$16*Inputs!$H$7+Inputs!O$17*Inputs!$H$8)</f>
        <v>485000</v>
      </c>
      <c r="P58" s="9">
        <f>Inputs!P$12*(Inputs!P$13*Inputs!$H$4+Inputs!P$14*Inputs!$H$5+Inputs!P$15*Inputs!$H$6+Inputs!P$16*Inputs!$H$7+Inputs!P$17*Inputs!$H$8)</f>
        <v>485000</v>
      </c>
      <c r="Q58" s="9">
        <f>Inputs!Q$12*(Inputs!Q$13*Inputs!$H$4+Inputs!Q$14*Inputs!$H$5+Inputs!Q$15*Inputs!$H$6+Inputs!Q$16*Inputs!$H$7+Inputs!Q$17*Inputs!$H$8)</f>
        <v>485000</v>
      </c>
      <c r="R58" s="9">
        <f>Inputs!R$12*(Inputs!R$13*Inputs!$H$4+Inputs!R$14*Inputs!$H$5+Inputs!R$15*Inputs!$H$6+Inputs!R$16*Inputs!$H$7+Inputs!R$17*Inputs!$H$8)</f>
        <v>485000</v>
      </c>
      <c r="S58" s="9">
        <f>Inputs!S$12*(Inputs!S$13*Inputs!$H$4+Inputs!S$14*Inputs!$H$5+Inputs!S$15*Inputs!$H$6+Inputs!S$16*Inputs!$H$7+Inputs!S$17*Inputs!$H$8)</f>
        <v>485000</v>
      </c>
      <c r="T58" s="9">
        <f>Inputs!T$12*(Inputs!T$13*Inputs!$H$4+Inputs!T$14*Inputs!$H$5+Inputs!T$15*Inputs!$H$6+Inputs!T$16*Inputs!$H$7+Inputs!T$17*Inputs!$H$8)</f>
        <v>485000</v>
      </c>
      <c r="U58" s="9">
        <f>Inputs!U$12*(Inputs!U$13*Inputs!$H$4+Inputs!U$14*Inputs!$H$5+Inputs!U$15*Inputs!$H$6+Inputs!U$16*Inputs!$H$7+Inputs!U$17*Inputs!$H$8)</f>
        <v>485000</v>
      </c>
      <c r="V58" s="9">
        <f>Inputs!V$12*(Inputs!V$13*Inputs!$H$4+Inputs!V$14*Inputs!$H$5+Inputs!V$15*Inputs!$H$6+Inputs!V$16*Inputs!$H$7+Inputs!V$17*Inputs!$H$8)</f>
        <v>485000</v>
      </c>
      <c r="W58" s="9">
        <f>Inputs!W$12*(Inputs!W$13*Inputs!$H$4+Inputs!W$14*Inputs!$H$5+Inputs!W$15*Inputs!$H$6+Inputs!W$16*Inputs!$H$7+Inputs!W$17*Inputs!$H$8)</f>
        <v>485000</v>
      </c>
      <c r="X58" s="9">
        <f>Inputs!X$12*(Inputs!X$13*Inputs!$H$4+Inputs!X$14*Inputs!$H$5+Inputs!X$15*Inputs!$H$6+Inputs!X$16*Inputs!$H$7+Inputs!X$17*Inputs!$H$8)</f>
        <v>485000</v>
      </c>
      <c r="Y58" s="9">
        <f>Inputs!Y$12*(Inputs!Y$13*Inputs!$H$4+Inputs!Y$14*Inputs!$H$5+Inputs!Y$15*Inputs!$H$6+Inputs!Y$16*Inputs!$H$7+Inputs!Y$17*Inputs!$H$8)</f>
        <v>485000</v>
      </c>
      <c r="Z58" s="9">
        <f>Inputs!Z$12*(Inputs!Z$13*Inputs!$H$4+Inputs!Z$14*Inputs!$H$5+Inputs!Z$15*Inputs!$H$6+Inputs!Z$16*Inputs!$H$7+Inputs!Z$17*Inputs!$H$8)</f>
        <v>485000</v>
      </c>
    </row>
    <row r="59" spans="1:26" ht="16" thickBot="1">
      <c r="B59" s="3" t="s">
        <v>10</v>
      </c>
      <c r="C59" s="9">
        <f>Inputs!C$23*(Inputs!C$24*Inputs!$H$4+Inputs!C$25*Inputs!$H$5+Inputs!C$26*Inputs!$H$6+Inputs!C$27*Inputs!$H$7+Inputs!C$28*Inputs!$H$8)</f>
        <v>560000</v>
      </c>
      <c r="D59" s="9">
        <f>Inputs!D$23*(Inputs!D$24*Inputs!$H$4+Inputs!D$25*Inputs!$H$5+Inputs!D$26*Inputs!$H$6+Inputs!D$27*Inputs!$H$7+Inputs!D$28*Inputs!$H$8)</f>
        <v>560000</v>
      </c>
      <c r="E59" s="9">
        <f>Inputs!E$23*(Inputs!E$24*Inputs!$H$4+Inputs!E$25*Inputs!$H$5+Inputs!E$26*Inputs!$H$6+Inputs!E$27*Inputs!$H$7+Inputs!E$28*Inputs!$H$8)</f>
        <v>560000</v>
      </c>
      <c r="F59" s="9">
        <f>Inputs!F$23*(Inputs!F$24*Inputs!$H$4+Inputs!F$25*Inputs!$H$5+Inputs!F$26*Inputs!$H$6+Inputs!F$27*Inputs!$H$7+Inputs!F$28*Inputs!$H$8)</f>
        <v>560000</v>
      </c>
      <c r="G59" s="9">
        <f>Inputs!G$23*(Inputs!G$24*Inputs!$H$4+Inputs!G$25*Inputs!$H$5+Inputs!G$26*Inputs!$H$6+Inputs!G$27*Inputs!$H$7+Inputs!G$28*Inputs!$H$8)</f>
        <v>560000</v>
      </c>
      <c r="H59" s="9">
        <f>Inputs!H$23*(Inputs!H$24*Inputs!$H$4+Inputs!H$25*Inputs!$H$5+Inputs!H$26*Inputs!$H$6+Inputs!H$27*Inputs!$H$7+Inputs!H$28*Inputs!$H$8)</f>
        <v>560000</v>
      </c>
      <c r="I59" s="9">
        <f>Inputs!I$23*(Inputs!I$24*Inputs!$H$4+Inputs!I$25*Inputs!$H$5+Inputs!I$26*Inputs!$H$6+Inputs!I$27*Inputs!$H$7+Inputs!I$28*Inputs!$H$8)</f>
        <v>560000</v>
      </c>
      <c r="J59" s="9">
        <f>Inputs!J$23*(Inputs!J$24*Inputs!$H$4+Inputs!J$25*Inputs!$H$5+Inputs!J$26*Inputs!$H$6+Inputs!J$27*Inputs!$H$7+Inputs!J$28*Inputs!$H$8)</f>
        <v>560000</v>
      </c>
      <c r="K59" s="9">
        <f>Inputs!K$23*(Inputs!K$24*Inputs!$H$4+Inputs!K$25*Inputs!$H$5+Inputs!K$26*Inputs!$H$6+Inputs!K$27*Inputs!$H$7+Inputs!K$28*Inputs!$H$8)</f>
        <v>560000</v>
      </c>
      <c r="L59" s="9">
        <f>Inputs!L$23*(Inputs!L$24*Inputs!$H$4+Inputs!L$25*Inputs!$H$5+Inputs!L$26*Inputs!$H$6+Inputs!L$27*Inputs!$H$7+Inputs!L$28*Inputs!$H$8)</f>
        <v>560000</v>
      </c>
      <c r="M59" s="9">
        <f>Inputs!M$23*(Inputs!M$24*Inputs!$H$4+Inputs!M$25*Inputs!$H$5+Inputs!M$26*Inputs!$H$6+Inputs!M$27*Inputs!$H$7+Inputs!M$28*Inputs!$H$8)</f>
        <v>560000</v>
      </c>
      <c r="N59" s="9">
        <f>Inputs!N$23*(Inputs!N$24*Inputs!$H$4+Inputs!N$25*Inputs!$H$5+Inputs!N$26*Inputs!$H$6+Inputs!N$27*Inputs!$H$7+Inputs!N$28*Inputs!$H$8)</f>
        <v>560000</v>
      </c>
      <c r="O59" s="9">
        <f>Inputs!O$23*(Inputs!O$24*Inputs!$H$4+Inputs!O$25*Inputs!$H$5+Inputs!O$26*Inputs!$H$6+Inputs!O$27*Inputs!$H$7+Inputs!O$28*Inputs!$H$8)</f>
        <v>560000</v>
      </c>
      <c r="P59" s="9">
        <f>Inputs!P$23*(Inputs!P$24*Inputs!$H$4+Inputs!P$25*Inputs!$H$5+Inputs!P$26*Inputs!$H$6+Inputs!P$27*Inputs!$H$7+Inputs!P$28*Inputs!$H$8)</f>
        <v>560000</v>
      </c>
      <c r="Q59" s="9">
        <f>Inputs!Q$23*(Inputs!Q$24*Inputs!$H$4+Inputs!Q$25*Inputs!$H$5+Inputs!Q$26*Inputs!$H$6+Inputs!Q$27*Inputs!$H$7+Inputs!Q$28*Inputs!$H$8)</f>
        <v>560000</v>
      </c>
      <c r="R59" s="9">
        <f>Inputs!R$23*(Inputs!R$24*Inputs!$H$4+Inputs!R$25*Inputs!$H$5+Inputs!R$26*Inputs!$H$6+Inputs!R$27*Inputs!$H$7+Inputs!R$28*Inputs!$H$8)</f>
        <v>560000</v>
      </c>
      <c r="S59" s="9">
        <f>Inputs!S$23*(Inputs!S$24*Inputs!$H$4+Inputs!S$25*Inputs!$H$5+Inputs!S$26*Inputs!$H$6+Inputs!S$27*Inputs!$H$7+Inputs!S$28*Inputs!$H$8)</f>
        <v>560000</v>
      </c>
      <c r="T59" s="9">
        <f>Inputs!T$23*(Inputs!T$24*Inputs!$H$4+Inputs!T$25*Inputs!$H$5+Inputs!T$26*Inputs!$H$6+Inputs!T$27*Inputs!$H$7+Inputs!T$28*Inputs!$H$8)</f>
        <v>560000</v>
      </c>
      <c r="U59" s="9">
        <f>Inputs!U$23*(Inputs!U$24*Inputs!$H$4+Inputs!U$25*Inputs!$H$5+Inputs!U$26*Inputs!$H$6+Inputs!U$27*Inputs!$H$7+Inputs!U$28*Inputs!$H$8)</f>
        <v>560000</v>
      </c>
      <c r="V59" s="9">
        <f>Inputs!V$23*(Inputs!V$24*Inputs!$H$4+Inputs!V$25*Inputs!$H$5+Inputs!V$26*Inputs!$H$6+Inputs!V$27*Inputs!$H$7+Inputs!V$28*Inputs!$H$8)</f>
        <v>560000</v>
      </c>
      <c r="W59" s="9">
        <f>Inputs!W$23*(Inputs!W$24*Inputs!$H$4+Inputs!W$25*Inputs!$H$5+Inputs!W$26*Inputs!$H$6+Inputs!W$27*Inputs!$H$7+Inputs!W$28*Inputs!$H$8)</f>
        <v>560000</v>
      </c>
      <c r="X59" s="9">
        <f>Inputs!X$23*(Inputs!X$24*Inputs!$H$4+Inputs!X$25*Inputs!$H$5+Inputs!X$26*Inputs!$H$6+Inputs!X$27*Inputs!$H$7+Inputs!X$28*Inputs!$H$8)</f>
        <v>560000</v>
      </c>
      <c r="Y59" s="9">
        <f>Inputs!Y$23*(Inputs!Y$24*Inputs!$H$4+Inputs!Y$25*Inputs!$H$5+Inputs!Y$26*Inputs!$H$6+Inputs!Y$27*Inputs!$H$7+Inputs!Y$28*Inputs!$H$8)</f>
        <v>560000</v>
      </c>
      <c r="Z59" s="9">
        <f>Inputs!Z$23*(Inputs!Z$24*Inputs!$H$4+Inputs!Z$25*Inputs!$H$5+Inputs!Z$26*Inputs!$H$6+Inputs!Z$27*Inputs!$H$7+Inputs!Z$28*Inputs!$H$8)</f>
        <v>560000</v>
      </c>
    </row>
    <row r="60" spans="1:26" ht="16" thickBot="1">
      <c r="B60" s="3" t="s">
        <v>38</v>
      </c>
      <c r="C60" s="6">
        <f>Inputs!C$34*(Inputs!C$35*Inputs!$H$4+Inputs!C$36*Inputs!$H$5+Inputs!C$37*Inputs!$H$6+Inputs!C$38*Inputs!$H$7+Inputs!C$39*Inputs!$H$8)</f>
        <v>685000</v>
      </c>
      <c r="D60" s="6">
        <f>Inputs!D$34*(Inputs!D$35*Inputs!$H$4+Inputs!D$36*Inputs!$H$5+Inputs!D$37*Inputs!$H$6+Inputs!D$38*Inputs!$H$7+Inputs!D$39*Inputs!$H$8)</f>
        <v>685000</v>
      </c>
      <c r="E60" s="6">
        <f>Inputs!E$34*(Inputs!E$35*Inputs!$H$4+Inputs!E$36*Inputs!$H$5+Inputs!E$37*Inputs!$H$6+Inputs!E$38*Inputs!$H$7+Inputs!E$39*Inputs!$H$8)</f>
        <v>685000</v>
      </c>
      <c r="F60" s="6">
        <f>Inputs!F$34*(Inputs!F$35*Inputs!$H$4+Inputs!F$36*Inputs!$H$5+Inputs!F$37*Inputs!$H$6+Inputs!F$38*Inputs!$H$7+Inputs!F$39*Inputs!$H$8)</f>
        <v>685000</v>
      </c>
      <c r="G60" s="6">
        <f>Inputs!G$34*(Inputs!G$35*Inputs!$H$4+Inputs!G$36*Inputs!$H$5+Inputs!G$37*Inputs!$H$6+Inputs!G$38*Inputs!$H$7+Inputs!G$39*Inputs!$H$8)</f>
        <v>685000</v>
      </c>
      <c r="H60" s="6">
        <f>Inputs!H$34*(Inputs!H$35*Inputs!$H$4+Inputs!H$36*Inputs!$H$5+Inputs!H$37*Inputs!$H$6+Inputs!H$38*Inputs!$H$7+Inputs!H$39*Inputs!$H$8)</f>
        <v>685000</v>
      </c>
      <c r="I60" s="6">
        <f>Inputs!I$34*(Inputs!I$35*Inputs!$H$4+Inputs!I$36*Inputs!$H$5+Inputs!I$37*Inputs!$H$6+Inputs!I$38*Inputs!$H$7+Inputs!I$39*Inputs!$H$8)</f>
        <v>685000</v>
      </c>
      <c r="J60" s="6">
        <f>Inputs!J$34*(Inputs!J$35*Inputs!$H$4+Inputs!J$36*Inputs!$H$5+Inputs!J$37*Inputs!$H$6+Inputs!J$38*Inputs!$H$7+Inputs!J$39*Inputs!$H$8)</f>
        <v>685000</v>
      </c>
      <c r="K60" s="6">
        <f>Inputs!K$34*(Inputs!K$35*Inputs!$H$4+Inputs!K$36*Inputs!$H$5+Inputs!K$37*Inputs!$H$6+Inputs!K$38*Inputs!$H$7+Inputs!K$39*Inputs!$H$8)</f>
        <v>685000</v>
      </c>
      <c r="L60" s="6">
        <f>Inputs!L$34*(Inputs!L$35*Inputs!$H$4+Inputs!L$36*Inputs!$H$5+Inputs!L$37*Inputs!$H$6+Inputs!L$38*Inputs!$H$7+Inputs!L$39*Inputs!$H$8)</f>
        <v>685000</v>
      </c>
      <c r="M60" s="6">
        <f>Inputs!M$34*(Inputs!M$35*Inputs!$H$4+Inputs!M$36*Inputs!$H$5+Inputs!M$37*Inputs!$H$6+Inputs!M$38*Inputs!$H$7+Inputs!M$39*Inputs!$H$8)</f>
        <v>685000</v>
      </c>
      <c r="N60" s="6">
        <f>Inputs!N$34*(Inputs!N$35*Inputs!$H$4+Inputs!N$36*Inputs!$H$5+Inputs!N$37*Inputs!$H$6+Inputs!N$38*Inputs!$H$7+Inputs!N$39*Inputs!$H$8)</f>
        <v>685000</v>
      </c>
      <c r="O60" s="6">
        <f>Inputs!O$34*(Inputs!O$35*Inputs!$H$4+Inputs!O$36*Inputs!$H$5+Inputs!O$37*Inputs!$H$6+Inputs!O$38*Inputs!$H$7+Inputs!O$39*Inputs!$H$8)</f>
        <v>685000</v>
      </c>
      <c r="P60" s="6">
        <f>Inputs!P$34*(Inputs!P$35*Inputs!$H$4+Inputs!P$36*Inputs!$H$5+Inputs!P$37*Inputs!$H$6+Inputs!P$38*Inputs!$H$7+Inputs!P$39*Inputs!$H$8)</f>
        <v>685000</v>
      </c>
      <c r="Q60" s="6">
        <f>Inputs!Q$34*(Inputs!Q$35*Inputs!$H$4+Inputs!Q$36*Inputs!$H$5+Inputs!Q$37*Inputs!$H$6+Inputs!Q$38*Inputs!$H$7+Inputs!Q$39*Inputs!$H$8)</f>
        <v>685000</v>
      </c>
      <c r="R60" s="6">
        <f>Inputs!R$34*(Inputs!R$35*Inputs!$H$4+Inputs!R$36*Inputs!$H$5+Inputs!R$37*Inputs!$H$6+Inputs!R$38*Inputs!$H$7+Inputs!R$39*Inputs!$H$8)</f>
        <v>685000</v>
      </c>
      <c r="S60" s="6">
        <f>Inputs!S$34*(Inputs!S$35*Inputs!$H$4+Inputs!S$36*Inputs!$H$5+Inputs!S$37*Inputs!$H$6+Inputs!S$38*Inputs!$H$7+Inputs!S$39*Inputs!$H$8)</f>
        <v>685000</v>
      </c>
      <c r="T60" s="6">
        <f>Inputs!T$34*(Inputs!T$35*Inputs!$H$4+Inputs!T$36*Inputs!$H$5+Inputs!T$37*Inputs!$H$6+Inputs!T$38*Inputs!$H$7+Inputs!T$39*Inputs!$H$8)</f>
        <v>685000</v>
      </c>
      <c r="U60" s="6">
        <f>Inputs!U$34*(Inputs!U$35*Inputs!$H$4+Inputs!U$36*Inputs!$H$5+Inputs!U$37*Inputs!$H$6+Inputs!U$38*Inputs!$H$7+Inputs!U$39*Inputs!$H$8)</f>
        <v>685000</v>
      </c>
      <c r="V60" s="6">
        <f>Inputs!V$34*(Inputs!V$35*Inputs!$H$4+Inputs!V$36*Inputs!$H$5+Inputs!V$37*Inputs!$H$6+Inputs!V$38*Inputs!$H$7+Inputs!V$39*Inputs!$H$8)</f>
        <v>685000</v>
      </c>
      <c r="W60" s="6">
        <f>Inputs!W$34*(Inputs!W$35*Inputs!$H$4+Inputs!W$36*Inputs!$H$5+Inputs!W$37*Inputs!$H$6+Inputs!W$38*Inputs!$H$7+Inputs!W$39*Inputs!$H$8)</f>
        <v>685000</v>
      </c>
      <c r="X60" s="6">
        <f>Inputs!X$34*(Inputs!X$35*Inputs!$H$4+Inputs!X$36*Inputs!$H$5+Inputs!X$37*Inputs!$H$6+Inputs!X$38*Inputs!$H$7+Inputs!X$39*Inputs!$H$8)</f>
        <v>685000</v>
      </c>
      <c r="Y60" s="6">
        <f>Inputs!Y$34*(Inputs!Y$35*Inputs!$H$4+Inputs!Y$36*Inputs!$H$5+Inputs!Y$37*Inputs!$H$6+Inputs!Y$38*Inputs!$H$7+Inputs!Y$39*Inputs!$H$8)</f>
        <v>685000</v>
      </c>
      <c r="Z60" s="6">
        <f>Inputs!Z$34*(Inputs!Z$35*Inputs!$H$4+Inputs!Z$36*Inputs!$H$5+Inputs!Z$37*Inputs!$H$6+Inputs!Z$38*Inputs!$H$7+Inputs!Z$39*Inputs!$H$8)</f>
        <v>685000</v>
      </c>
    </row>
    <row r="61" spans="1:26" ht="16" thickBot="1">
      <c r="B61" s="3" t="s">
        <v>39</v>
      </c>
      <c r="C61" s="9">
        <f>Inputs!C$45*(Inputs!C$46*Inputs!$H$4+Inputs!C$47*Inputs!$H$5+Inputs!C$48*Inputs!$H$6+Inputs!C$49*Inputs!$H$7+Inputs!C$50*Inputs!$H$8)</f>
        <v>935000</v>
      </c>
      <c r="D61" s="9">
        <f>Inputs!D$45*(Inputs!D$46*Inputs!$H$4+Inputs!D$47*Inputs!$H$5+Inputs!D$48*Inputs!$H$6+Inputs!D$49*Inputs!$H$7+Inputs!D$50*Inputs!$H$8)</f>
        <v>935000</v>
      </c>
      <c r="E61" s="9">
        <f>Inputs!E$45*(Inputs!E$46*Inputs!$H$4+Inputs!E$47*Inputs!$H$5+Inputs!E$48*Inputs!$H$6+Inputs!E$49*Inputs!$H$7+Inputs!E$50*Inputs!$H$8)</f>
        <v>935000</v>
      </c>
      <c r="F61" s="9">
        <f>Inputs!F$45*(Inputs!F$46*Inputs!$H$4+Inputs!F$47*Inputs!$H$5+Inputs!F$48*Inputs!$H$6+Inputs!F$49*Inputs!$H$7+Inputs!F$50*Inputs!$H$8)</f>
        <v>935000</v>
      </c>
      <c r="G61" s="9">
        <f>Inputs!G$45*(Inputs!G$46*Inputs!$H$4+Inputs!G$47*Inputs!$H$5+Inputs!G$48*Inputs!$H$6+Inputs!G$49*Inputs!$H$7+Inputs!G$50*Inputs!$H$8)</f>
        <v>935000</v>
      </c>
      <c r="H61" s="9">
        <f>Inputs!H$45*(Inputs!H$46*Inputs!$H$4+Inputs!H$47*Inputs!$H$5+Inputs!H$48*Inputs!$H$6+Inputs!H$49*Inputs!$H$7+Inputs!H$50*Inputs!$H$8)</f>
        <v>935000</v>
      </c>
      <c r="I61" s="9">
        <f>Inputs!I$45*(Inputs!I$46*Inputs!$H$4+Inputs!I$47*Inputs!$H$5+Inputs!I$48*Inputs!$H$6+Inputs!I$49*Inputs!$H$7+Inputs!I$50*Inputs!$H$8)</f>
        <v>935000</v>
      </c>
      <c r="J61" s="9">
        <f>Inputs!J$45*(Inputs!J$46*Inputs!$H$4+Inputs!J$47*Inputs!$H$5+Inputs!J$48*Inputs!$H$6+Inputs!J$49*Inputs!$H$7+Inputs!J$50*Inputs!$H$8)</f>
        <v>935000</v>
      </c>
      <c r="K61" s="9">
        <f>Inputs!K$45*(Inputs!K$46*Inputs!$H$4+Inputs!K$47*Inputs!$H$5+Inputs!K$48*Inputs!$H$6+Inputs!K$49*Inputs!$H$7+Inputs!K$50*Inputs!$H$8)</f>
        <v>935000</v>
      </c>
      <c r="L61" s="9">
        <f>Inputs!L$45*(Inputs!L$46*Inputs!$H$4+Inputs!L$47*Inputs!$H$5+Inputs!L$48*Inputs!$H$6+Inputs!L$49*Inputs!$H$7+Inputs!L$50*Inputs!$H$8)</f>
        <v>935000</v>
      </c>
      <c r="M61" s="9">
        <f>Inputs!M$45*(Inputs!M$46*Inputs!$H$4+Inputs!M$47*Inputs!$H$5+Inputs!M$48*Inputs!$H$6+Inputs!M$49*Inputs!$H$7+Inputs!M$50*Inputs!$H$8)</f>
        <v>935000</v>
      </c>
      <c r="N61" s="9">
        <f>Inputs!N$45*(Inputs!N$46*Inputs!$H$4+Inputs!N$47*Inputs!$H$5+Inputs!N$48*Inputs!$H$6+Inputs!N$49*Inputs!$H$7+Inputs!N$50*Inputs!$H$8)</f>
        <v>935000</v>
      </c>
      <c r="O61" s="9">
        <f>Inputs!O$45*(Inputs!O$46*Inputs!$H$4+Inputs!O$47*Inputs!$H$5+Inputs!O$48*Inputs!$H$6+Inputs!O$49*Inputs!$H$7+Inputs!O$50*Inputs!$H$8)</f>
        <v>935000</v>
      </c>
      <c r="P61" s="9">
        <f>Inputs!P$45*(Inputs!P$46*Inputs!$H$4+Inputs!P$47*Inputs!$H$5+Inputs!P$48*Inputs!$H$6+Inputs!P$49*Inputs!$H$7+Inputs!P$50*Inputs!$H$8)</f>
        <v>935000</v>
      </c>
      <c r="Q61" s="9">
        <f>Inputs!Q$45*(Inputs!Q$46*Inputs!$H$4+Inputs!Q$47*Inputs!$H$5+Inputs!Q$48*Inputs!$H$6+Inputs!Q$49*Inputs!$H$7+Inputs!Q$50*Inputs!$H$8)</f>
        <v>935000</v>
      </c>
      <c r="R61" s="9">
        <f>Inputs!R$45*(Inputs!R$46*Inputs!$H$4+Inputs!R$47*Inputs!$H$5+Inputs!R$48*Inputs!$H$6+Inputs!R$49*Inputs!$H$7+Inputs!R$50*Inputs!$H$8)</f>
        <v>935000</v>
      </c>
      <c r="S61" s="9">
        <f>Inputs!S$45*(Inputs!S$46*Inputs!$H$4+Inputs!S$47*Inputs!$H$5+Inputs!S$48*Inputs!$H$6+Inputs!S$49*Inputs!$H$7+Inputs!S$50*Inputs!$H$8)</f>
        <v>935000</v>
      </c>
      <c r="T61" s="9">
        <f>Inputs!T$45*(Inputs!T$46*Inputs!$H$4+Inputs!T$47*Inputs!$H$5+Inputs!T$48*Inputs!$H$6+Inputs!T$49*Inputs!$H$7+Inputs!T$50*Inputs!$H$8)</f>
        <v>935000</v>
      </c>
      <c r="U61" s="9">
        <f>Inputs!U$45*(Inputs!U$46*Inputs!$H$4+Inputs!U$47*Inputs!$H$5+Inputs!U$48*Inputs!$H$6+Inputs!U$49*Inputs!$H$7+Inputs!U$50*Inputs!$H$8)</f>
        <v>935000</v>
      </c>
      <c r="V61" s="9">
        <f>Inputs!V$45*(Inputs!V$46*Inputs!$H$4+Inputs!V$47*Inputs!$H$5+Inputs!V$48*Inputs!$H$6+Inputs!V$49*Inputs!$H$7+Inputs!V$50*Inputs!$H$8)</f>
        <v>935000</v>
      </c>
      <c r="W61" s="9">
        <f>Inputs!W$45*(Inputs!W$46*Inputs!$H$4+Inputs!W$47*Inputs!$H$5+Inputs!W$48*Inputs!$H$6+Inputs!W$49*Inputs!$H$7+Inputs!W$50*Inputs!$H$8)</f>
        <v>935000</v>
      </c>
      <c r="X61" s="9">
        <f>Inputs!X$45*(Inputs!X$46*Inputs!$H$4+Inputs!X$47*Inputs!$H$5+Inputs!X$48*Inputs!$H$6+Inputs!X$49*Inputs!$H$7+Inputs!X$50*Inputs!$H$8)</f>
        <v>935000</v>
      </c>
      <c r="Y61" s="9">
        <f>Inputs!Y$45*(Inputs!Y$46*Inputs!$H$4+Inputs!Y$47*Inputs!$H$5+Inputs!Y$48*Inputs!$H$6+Inputs!Y$49*Inputs!$H$7+Inputs!Y$50*Inputs!$H$8)</f>
        <v>935000</v>
      </c>
      <c r="Z61" s="9">
        <f>Inputs!Z$45*(Inputs!Z$46*Inputs!$H$4+Inputs!Z$47*Inputs!$H$5+Inputs!Z$48*Inputs!$H$6+Inputs!Z$49*Inputs!$H$7+Inputs!Z$50*Inputs!$H$8)</f>
        <v>935000</v>
      </c>
    </row>
    <row r="62" spans="1:26" ht="16" thickBot="1">
      <c r="B62" s="3" t="s">
        <v>40</v>
      </c>
      <c r="C62" s="9">
        <f>Inputs!C$56*(Inputs!C$57*Inputs!$H$4+Inputs!C$58*Inputs!$H$5+Inputs!C$59*Inputs!$H$6+Inputs!C$60*Inputs!$H$7+Inputs!C$61*Inputs!$H$8)</f>
        <v>1685000</v>
      </c>
      <c r="D62" s="9">
        <f>Inputs!D$56*(Inputs!D$57*Inputs!$H$4+Inputs!D$58*Inputs!$H$5+Inputs!D$59*Inputs!$H$6+Inputs!D$60*Inputs!$H$7+Inputs!D$61*Inputs!$H$8)</f>
        <v>1685000</v>
      </c>
      <c r="E62" s="9">
        <f>Inputs!E$56*(Inputs!E$57*Inputs!$H$4+Inputs!E$58*Inputs!$H$5+Inputs!E$59*Inputs!$H$6+Inputs!E$60*Inputs!$H$7+Inputs!E$61*Inputs!$H$8)</f>
        <v>1685000</v>
      </c>
      <c r="F62" s="9">
        <f>Inputs!F$56*(Inputs!F$57*Inputs!$H$4+Inputs!F$58*Inputs!$H$5+Inputs!F$59*Inputs!$H$6+Inputs!F$60*Inputs!$H$7+Inputs!F$61*Inputs!$H$8)</f>
        <v>1685000</v>
      </c>
      <c r="G62" s="9">
        <f>Inputs!G$56*(Inputs!G$57*Inputs!$H$4+Inputs!G$58*Inputs!$H$5+Inputs!G$59*Inputs!$H$6+Inputs!G$60*Inputs!$H$7+Inputs!G$61*Inputs!$H$8)</f>
        <v>1685000</v>
      </c>
      <c r="H62" s="9">
        <f>Inputs!H$56*(Inputs!H$57*Inputs!$H$4+Inputs!H$58*Inputs!$H$5+Inputs!H$59*Inputs!$H$6+Inputs!H$60*Inputs!$H$7+Inputs!H$61*Inputs!$H$8)</f>
        <v>1685000</v>
      </c>
      <c r="I62" s="9">
        <f>Inputs!I$56*(Inputs!I$57*Inputs!$H$4+Inputs!I$58*Inputs!$H$5+Inputs!I$59*Inputs!$H$6+Inputs!I$60*Inputs!$H$7+Inputs!I$61*Inputs!$H$8)</f>
        <v>1685000</v>
      </c>
      <c r="J62" s="9">
        <f>Inputs!J$56*(Inputs!J$57*Inputs!$H$4+Inputs!J$58*Inputs!$H$5+Inputs!J$59*Inputs!$H$6+Inputs!J$60*Inputs!$H$7+Inputs!J$61*Inputs!$H$8)</f>
        <v>1685000</v>
      </c>
      <c r="K62" s="9">
        <f>Inputs!K$56*(Inputs!K$57*Inputs!$H$4+Inputs!K$58*Inputs!$H$5+Inputs!K$59*Inputs!$H$6+Inputs!K$60*Inputs!$H$7+Inputs!K$61*Inputs!$H$8)</f>
        <v>1685000</v>
      </c>
      <c r="L62" s="9">
        <f>Inputs!L$56*(Inputs!L$57*Inputs!$H$4+Inputs!L$58*Inputs!$H$5+Inputs!L$59*Inputs!$H$6+Inputs!L$60*Inputs!$H$7+Inputs!L$61*Inputs!$H$8)</f>
        <v>1685000</v>
      </c>
      <c r="M62" s="9">
        <f>Inputs!M$56*(Inputs!M$57*Inputs!$H$4+Inputs!M$58*Inputs!$H$5+Inputs!M$59*Inputs!$H$6+Inputs!M$60*Inputs!$H$7+Inputs!M$61*Inputs!$H$8)</f>
        <v>1685000</v>
      </c>
      <c r="N62" s="9">
        <f>Inputs!N$56*(Inputs!N$57*Inputs!$H$4+Inputs!N$58*Inputs!$H$5+Inputs!N$59*Inputs!$H$6+Inputs!N$60*Inputs!$H$7+Inputs!N$61*Inputs!$H$8)</f>
        <v>1685000</v>
      </c>
      <c r="O62" s="9">
        <f>Inputs!O$56*(Inputs!O$57*Inputs!$H$4+Inputs!O$58*Inputs!$H$5+Inputs!O$59*Inputs!$H$6+Inputs!O$60*Inputs!$H$7+Inputs!O$61*Inputs!$H$8)</f>
        <v>1685000</v>
      </c>
      <c r="P62" s="9">
        <f>Inputs!P$56*(Inputs!P$57*Inputs!$H$4+Inputs!P$58*Inputs!$H$5+Inputs!P$59*Inputs!$H$6+Inputs!P$60*Inputs!$H$7+Inputs!P$61*Inputs!$H$8)</f>
        <v>1685000</v>
      </c>
      <c r="Q62" s="9">
        <f>Inputs!Q$56*(Inputs!Q$57*Inputs!$H$4+Inputs!Q$58*Inputs!$H$5+Inputs!Q$59*Inputs!$H$6+Inputs!Q$60*Inputs!$H$7+Inputs!Q$61*Inputs!$H$8)</f>
        <v>1685000</v>
      </c>
      <c r="R62" s="9">
        <f>Inputs!R$56*(Inputs!R$57*Inputs!$H$4+Inputs!R$58*Inputs!$H$5+Inputs!R$59*Inputs!$H$6+Inputs!R$60*Inputs!$H$7+Inputs!R$61*Inputs!$H$8)</f>
        <v>1685000</v>
      </c>
      <c r="S62" s="9">
        <f>Inputs!S$56*(Inputs!S$57*Inputs!$H$4+Inputs!S$58*Inputs!$H$5+Inputs!S$59*Inputs!$H$6+Inputs!S$60*Inputs!$H$7+Inputs!S$61*Inputs!$H$8)</f>
        <v>1685000</v>
      </c>
      <c r="T62" s="9">
        <f>Inputs!T$56*(Inputs!T$57*Inputs!$H$4+Inputs!T$58*Inputs!$H$5+Inputs!T$59*Inputs!$H$6+Inputs!T$60*Inputs!$H$7+Inputs!T$61*Inputs!$H$8)</f>
        <v>1685000</v>
      </c>
      <c r="U62" s="9">
        <f>Inputs!U$56*(Inputs!U$57*Inputs!$H$4+Inputs!U$58*Inputs!$H$5+Inputs!U$59*Inputs!$H$6+Inputs!U$60*Inputs!$H$7+Inputs!U$61*Inputs!$H$8)</f>
        <v>1685000</v>
      </c>
      <c r="V62" s="9">
        <f>Inputs!V$56*(Inputs!V$57*Inputs!$H$4+Inputs!V$58*Inputs!$H$5+Inputs!V$59*Inputs!$H$6+Inputs!V$60*Inputs!$H$7+Inputs!V$61*Inputs!$H$8)</f>
        <v>1685000</v>
      </c>
      <c r="W62" s="9">
        <f>Inputs!W$56*(Inputs!W$57*Inputs!$H$4+Inputs!W$58*Inputs!$H$5+Inputs!W$59*Inputs!$H$6+Inputs!W$60*Inputs!$H$7+Inputs!W$61*Inputs!$H$8)</f>
        <v>1685000</v>
      </c>
      <c r="X62" s="9">
        <f>Inputs!X$56*(Inputs!X$57*Inputs!$H$4+Inputs!X$58*Inputs!$H$5+Inputs!X$59*Inputs!$H$6+Inputs!X$60*Inputs!$H$7+Inputs!X$61*Inputs!$H$8)</f>
        <v>1685000</v>
      </c>
      <c r="Y62" s="9">
        <f>Inputs!Y$56*(Inputs!Y$57*Inputs!$H$4+Inputs!Y$58*Inputs!$H$5+Inputs!Y$59*Inputs!$H$6+Inputs!Y$60*Inputs!$H$7+Inputs!Y$61*Inputs!$H$8)</f>
        <v>1685000</v>
      </c>
      <c r="Z62" s="9">
        <f>Inputs!Z$56*(Inputs!Z$57*Inputs!$H$4+Inputs!Z$58*Inputs!$H$5+Inputs!Z$59*Inputs!$H$6+Inputs!Z$60*Inputs!$H$7+Inputs!Z$61*Inputs!$H$8)</f>
        <v>1685000</v>
      </c>
    </row>
    <row r="63" spans="1:26" ht="16" thickBot="1">
      <c r="B63" s="3" t="s">
        <v>36</v>
      </c>
      <c r="C63" s="9">
        <f t="shared" ref="C63:Z63" si="5">SUM(C58:C62)</f>
        <v>4350000</v>
      </c>
      <c r="D63" s="9">
        <f t="shared" si="5"/>
        <v>4350000</v>
      </c>
      <c r="E63" s="9">
        <f t="shared" si="5"/>
        <v>4350000</v>
      </c>
      <c r="F63" s="9">
        <f t="shared" si="5"/>
        <v>4350000</v>
      </c>
      <c r="G63" s="9">
        <f t="shared" si="5"/>
        <v>4350000</v>
      </c>
      <c r="H63" s="9">
        <f t="shared" si="5"/>
        <v>4350000</v>
      </c>
      <c r="I63" s="9">
        <f t="shared" si="5"/>
        <v>4350000</v>
      </c>
      <c r="J63" s="9">
        <f t="shared" si="5"/>
        <v>4350000</v>
      </c>
      <c r="K63" s="9">
        <f t="shared" si="5"/>
        <v>4350000</v>
      </c>
      <c r="L63" s="9">
        <f t="shared" si="5"/>
        <v>4350000</v>
      </c>
      <c r="M63" s="9">
        <f t="shared" si="5"/>
        <v>4350000</v>
      </c>
      <c r="N63" s="9">
        <f t="shared" si="5"/>
        <v>4350000</v>
      </c>
      <c r="O63" s="9">
        <f t="shared" si="5"/>
        <v>4350000</v>
      </c>
      <c r="P63" s="9">
        <f t="shared" si="5"/>
        <v>4350000</v>
      </c>
      <c r="Q63" s="9">
        <f t="shared" si="5"/>
        <v>4350000</v>
      </c>
      <c r="R63" s="9">
        <f t="shared" si="5"/>
        <v>4350000</v>
      </c>
      <c r="S63" s="9">
        <f t="shared" si="5"/>
        <v>4350000</v>
      </c>
      <c r="T63" s="9">
        <f t="shared" si="5"/>
        <v>4350000</v>
      </c>
      <c r="U63" s="9">
        <f t="shared" si="5"/>
        <v>4350000</v>
      </c>
      <c r="V63" s="9">
        <f t="shared" si="5"/>
        <v>4350000</v>
      </c>
      <c r="W63" s="9">
        <f t="shared" si="5"/>
        <v>4350000</v>
      </c>
      <c r="X63" s="9">
        <f t="shared" si="5"/>
        <v>4350000</v>
      </c>
      <c r="Y63" s="9">
        <f t="shared" si="5"/>
        <v>4350000</v>
      </c>
      <c r="Z63" s="9">
        <f t="shared" si="5"/>
        <v>4350000</v>
      </c>
    </row>
    <row r="65" spans="1:26" ht="20" thickBot="1">
      <c r="A65" s="1" t="s">
        <v>57</v>
      </c>
    </row>
    <row r="66" spans="1:26" ht="17" thickTop="1" thickBot="1">
      <c r="C66" s="3" t="s">
        <v>12</v>
      </c>
      <c r="D66" s="3" t="s">
        <v>13</v>
      </c>
      <c r="E66" s="3" t="s">
        <v>14</v>
      </c>
      <c r="F66" s="3" t="s">
        <v>15</v>
      </c>
      <c r="G66" s="3" t="s">
        <v>16</v>
      </c>
      <c r="H66" s="3" t="s">
        <v>17</v>
      </c>
      <c r="I66" s="3" t="s">
        <v>18</v>
      </c>
      <c r="J66" s="3" t="s">
        <v>19</v>
      </c>
      <c r="K66" s="3" t="s">
        <v>20</v>
      </c>
      <c r="L66" s="3" t="s">
        <v>21</v>
      </c>
      <c r="M66" s="3" t="s">
        <v>22</v>
      </c>
      <c r="N66" s="3" t="s">
        <v>23</v>
      </c>
      <c r="O66" s="3" t="s">
        <v>24</v>
      </c>
      <c r="P66" s="3" t="s">
        <v>25</v>
      </c>
      <c r="Q66" s="3" t="s">
        <v>26</v>
      </c>
      <c r="R66" s="3" t="s">
        <v>27</v>
      </c>
      <c r="S66" s="3" t="s">
        <v>28</v>
      </c>
      <c r="T66" s="3" t="s">
        <v>29</v>
      </c>
      <c r="U66" s="3" t="s">
        <v>30</v>
      </c>
      <c r="V66" s="3" t="s">
        <v>31</v>
      </c>
      <c r="W66" s="3" t="s">
        <v>32</v>
      </c>
      <c r="X66" s="3" t="s">
        <v>33</v>
      </c>
      <c r="Y66" s="3" t="s">
        <v>34</v>
      </c>
      <c r="Z66" s="3" t="s">
        <v>35</v>
      </c>
    </row>
    <row r="67" spans="1:26" ht="16" thickBot="1">
      <c r="B67" s="3" t="s">
        <v>9</v>
      </c>
      <c r="C67" s="9">
        <f>Inputs!C$12*(Inputs!C$13*Inputs!$H$4+Inputs!C$14*Inputs!$H$5+Inputs!C$15*Inputs!$H$6+Inputs!C$16*Inputs!$H$7+Inputs!C$17*Inputs!$H$8)/(Inputs!C12*(Inputs!C13+Inputs!C14+Inputs!C15+Inputs!C16+Inputs!C17))</f>
        <v>9700.0000000000018</v>
      </c>
      <c r="D67" s="9">
        <f>Inputs!D$12*(Inputs!D$13*Inputs!$H$4+Inputs!D$14*Inputs!$H$5+Inputs!D$15*Inputs!$H$6+Inputs!D$16*Inputs!$H$7+Inputs!D$17*Inputs!$H$8)/(Inputs!D12*(Inputs!D13+Inputs!D14+Inputs!D15+Inputs!D16+Inputs!D17))</f>
        <v>9700.0000000000018</v>
      </c>
      <c r="E67" s="9">
        <f>Inputs!E$12*(Inputs!E$13*Inputs!$H$4+Inputs!E$14*Inputs!$H$5+Inputs!E$15*Inputs!$H$6+Inputs!E$16*Inputs!$H$7+Inputs!E$17*Inputs!$H$8)/(Inputs!E12*(Inputs!E13+Inputs!E14+Inputs!E15+Inputs!E16+Inputs!E17))</f>
        <v>9700.0000000000018</v>
      </c>
      <c r="F67" s="9">
        <f>Inputs!F$12*(Inputs!F$13*Inputs!$H$4+Inputs!F$14*Inputs!$H$5+Inputs!F$15*Inputs!$H$6+Inputs!F$16*Inputs!$H$7+Inputs!F$17*Inputs!$H$8)/(Inputs!F12*(Inputs!F13+Inputs!F14+Inputs!F15+Inputs!F16+Inputs!F17))</f>
        <v>9700.0000000000018</v>
      </c>
      <c r="G67" s="9">
        <f>Inputs!G$12*(Inputs!G$13*Inputs!$H$4+Inputs!G$14*Inputs!$H$5+Inputs!G$15*Inputs!$H$6+Inputs!G$16*Inputs!$H$7+Inputs!G$17*Inputs!$H$8)/(Inputs!G12*(Inputs!G13+Inputs!G14+Inputs!G15+Inputs!G16+Inputs!G17))</f>
        <v>9700.0000000000018</v>
      </c>
      <c r="H67" s="9">
        <f>Inputs!H$12*(Inputs!H$13*Inputs!$H$4+Inputs!H$14*Inputs!$H$5+Inputs!H$15*Inputs!$H$6+Inputs!H$16*Inputs!$H$7+Inputs!H$17*Inputs!$H$8)/(Inputs!H12*(Inputs!H13+Inputs!H14+Inputs!H15+Inputs!H16+Inputs!H17))</f>
        <v>9700.0000000000018</v>
      </c>
      <c r="I67" s="9">
        <f>Inputs!I$12*(Inputs!I$13*Inputs!$H$4+Inputs!I$14*Inputs!$H$5+Inputs!I$15*Inputs!$H$6+Inputs!I$16*Inputs!$H$7+Inputs!I$17*Inputs!$H$8)/(Inputs!I12*(Inputs!I13+Inputs!I14+Inputs!I15+Inputs!I16+Inputs!I17))</f>
        <v>9700.0000000000018</v>
      </c>
      <c r="J67" s="9">
        <f>Inputs!J$12*(Inputs!J$13*Inputs!$H$4+Inputs!J$14*Inputs!$H$5+Inputs!J$15*Inputs!$H$6+Inputs!J$16*Inputs!$H$7+Inputs!J$17*Inputs!$H$8)/(Inputs!J12*(Inputs!J13+Inputs!J14+Inputs!J15+Inputs!J16+Inputs!J17))</f>
        <v>9700.0000000000018</v>
      </c>
      <c r="K67" s="9">
        <f>Inputs!K$12*(Inputs!K$13*Inputs!$H$4+Inputs!K$14*Inputs!$H$5+Inputs!K$15*Inputs!$H$6+Inputs!K$16*Inputs!$H$7+Inputs!K$17*Inputs!$H$8)/(Inputs!K12*(Inputs!K13+Inputs!K14+Inputs!K15+Inputs!K16+Inputs!K17))</f>
        <v>9700.0000000000018</v>
      </c>
      <c r="L67" s="9">
        <f>Inputs!L$12*(Inputs!L$13*Inputs!$H$4+Inputs!L$14*Inputs!$H$5+Inputs!L$15*Inputs!$H$6+Inputs!L$16*Inputs!$H$7+Inputs!L$17*Inputs!$H$8)/(Inputs!L12*(Inputs!L13+Inputs!L14+Inputs!L15+Inputs!L16+Inputs!L17))</f>
        <v>9700.0000000000018</v>
      </c>
      <c r="M67" s="9">
        <f>Inputs!M$12*(Inputs!M$13*Inputs!$H$4+Inputs!M$14*Inputs!$H$5+Inputs!M$15*Inputs!$H$6+Inputs!M$16*Inputs!$H$7+Inputs!M$17*Inputs!$H$8)/(Inputs!M12*(Inputs!M13+Inputs!M14+Inputs!M15+Inputs!M16+Inputs!M17))</f>
        <v>9700.0000000000018</v>
      </c>
      <c r="N67" s="9">
        <f>Inputs!N$12*(Inputs!N$13*Inputs!$H$4+Inputs!N$14*Inputs!$H$5+Inputs!N$15*Inputs!$H$6+Inputs!N$16*Inputs!$H$7+Inputs!N$17*Inputs!$H$8)/(Inputs!N12*(Inputs!N13+Inputs!N14+Inputs!N15+Inputs!N16+Inputs!N17))</f>
        <v>9700.0000000000018</v>
      </c>
      <c r="O67" s="9">
        <f>Inputs!O$12*(Inputs!O$13*Inputs!$H$4+Inputs!O$14*Inputs!$H$5+Inputs!O$15*Inputs!$H$6+Inputs!O$16*Inputs!$H$7+Inputs!O$17*Inputs!$H$8)/(Inputs!O12*(Inputs!O13+Inputs!O14+Inputs!O15+Inputs!O16+Inputs!O17))</f>
        <v>9700.0000000000018</v>
      </c>
      <c r="P67" s="9">
        <f>Inputs!P$12*(Inputs!P$13*Inputs!$H$4+Inputs!P$14*Inputs!$H$5+Inputs!P$15*Inputs!$H$6+Inputs!P$16*Inputs!$H$7+Inputs!P$17*Inputs!$H$8)/(Inputs!P12*(Inputs!P13+Inputs!P14+Inputs!P15+Inputs!P16+Inputs!P17))</f>
        <v>9700.0000000000018</v>
      </c>
      <c r="Q67" s="9">
        <f>Inputs!Q$12*(Inputs!Q$13*Inputs!$H$4+Inputs!Q$14*Inputs!$H$5+Inputs!Q$15*Inputs!$H$6+Inputs!Q$16*Inputs!$H$7+Inputs!Q$17*Inputs!$H$8)/(Inputs!Q12*(Inputs!Q13+Inputs!Q14+Inputs!Q15+Inputs!Q16+Inputs!Q17))</f>
        <v>9700.0000000000018</v>
      </c>
      <c r="R67" s="9">
        <f>Inputs!R$12*(Inputs!R$13*Inputs!$H$4+Inputs!R$14*Inputs!$H$5+Inputs!R$15*Inputs!$H$6+Inputs!R$16*Inputs!$H$7+Inputs!R$17*Inputs!$H$8)/(Inputs!R12*(Inputs!R13+Inputs!R14+Inputs!R15+Inputs!R16+Inputs!R17))</f>
        <v>9700.0000000000018</v>
      </c>
      <c r="S67" s="9">
        <f>Inputs!S$12*(Inputs!S$13*Inputs!$H$4+Inputs!S$14*Inputs!$H$5+Inputs!S$15*Inputs!$H$6+Inputs!S$16*Inputs!$H$7+Inputs!S$17*Inputs!$H$8)/(Inputs!S12*(Inputs!S13+Inputs!S14+Inputs!S15+Inputs!S16+Inputs!S17))</f>
        <v>9700.0000000000018</v>
      </c>
      <c r="T67" s="9">
        <f>Inputs!T$12*(Inputs!T$13*Inputs!$H$4+Inputs!T$14*Inputs!$H$5+Inputs!T$15*Inputs!$H$6+Inputs!T$16*Inputs!$H$7+Inputs!T$17*Inputs!$H$8)/(Inputs!T12*(Inputs!T13+Inputs!T14+Inputs!T15+Inputs!T16+Inputs!T17))</f>
        <v>9700.0000000000018</v>
      </c>
      <c r="U67" s="9">
        <f>Inputs!U$12*(Inputs!U$13*Inputs!$H$4+Inputs!U$14*Inputs!$H$5+Inputs!U$15*Inputs!$H$6+Inputs!U$16*Inputs!$H$7+Inputs!U$17*Inputs!$H$8)/(Inputs!U12*(Inputs!U13+Inputs!U14+Inputs!U15+Inputs!U16+Inputs!U17))</f>
        <v>9700.0000000000018</v>
      </c>
      <c r="V67" s="9">
        <f>Inputs!V$12*(Inputs!V$13*Inputs!$H$4+Inputs!V$14*Inputs!$H$5+Inputs!V$15*Inputs!$H$6+Inputs!V$16*Inputs!$H$7+Inputs!V$17*Inputs!$H$8)/(Inputs!V12*(Inputs!V13+Inputs!V14+Inputs!V15+Inputs!V16+Inputs!V17))</f>
        <v>9700.0000000000018</v>
      </c>
      <c r="W67" s="9">
        <f>Inputs!W$12*(Inputs!W$13*Inputs!$H$4+Inputs!W$14*Inputs!$H$5+Inputs!W$15*Inputs!$H$6+Inputs!W$16*Inputs!$H$7+Inputs!W$17*Inputs!$H$8)/(Inputs!W12*(Inputs!W13+Inputs!W14+Inputs!W15+Inputs!W16+Inputs!W17))</f>
        <v>9700.0000000000018</v>
      </c>
      <c r="X67" s="9">
        <f>Inputs!X$12*(Inputs!X$13*Inputs!$H$4+Inputs!X$14*Inputs!$H$5+Inputs!X$15*Inputs!$H$6+Inputs!X$16*Inputs!$H$7+Inputs!X$17*Inputs!$H$8)/(Inputs!X12*(Inputs!X13+Inputs!X14+Inputs!X15+Inputs!X16+Inputs!X17))</f>
        <v>9700.0000000000018</v>
      </c>
      <c r="Y67" s="9">
        <f>Inputs!Y$12*(Inputs!Y$13*Inputs!$H$4+Inputs!Y$14*Inputs!$H$5+Inputs!Y$15*Inputs!$H$6+Inputs!Y$16*Inputs!$H$7+Inputs!Y$17*Inputs!$H$8)/(Inputs!Y12*(Inputs!Y13+Inputs!Y14+Inputs!Y15+Inputs!Y16+Inputs!Y17))</f>
        <v>9700.0000000000018</v>
      </c>
      <c r="Z67" s="9">
        <f>Inputs!Z$12*(Inputs!Z$13*Inputs!$H$4+Inputs!Z$14*Inputs!$H$5+Inputs!Z$15*Inputs!$H$6+Inputs!Z$16*Inputs!$H$7+Inputs!Z$17*Inputs!$H$8)/(Inputs!Z12*(Inputs!Z13+Inputs!Z14+Inputs!Z15+Inputs!Z16+Inputs!Z17))</f>
        <v>9700.0000000000018</v>
      </c>
    </row>
    <row r="68" spans="1:26" ht="16" thickBot="1">
      <c r="B68" s="3" t="s">
        <v>10</v>
      </c>
      <c r="C68" s="9">
        <f>Inputs!C$23*(Inputs!C$24*Inputs!$H$4+Inputs!C$25*Inputs!$H$5+Inputs!C$26*Inputs!$H$6+Inputs!C$27*Inputs!$H$7+Inputs!C$28*Inputs!$H$8)/(Inputs!C23*(Inputs!C24+Inputs!C25+Inputs!C26+Inputs!C27+Inputs!C28))</f>
        <v>11200.000000000002</v>
      </c>
      <c r="D68" s="9">
        <f>Inputs!D$23*(Inputs!D$24*Inputs!$H$4+Inputs!D$25*Inputs!$H$5+Inputs!D$26*Inputs!$H$6+Inputs!D$27*Inputs!$H$7+Inputs!D$28*Inputs!$H$8)/(Inputs!D23*(Inputs!D24+Inputs!D25+Inputs!D26+Inputs!D27+Inputs!D28))</f>
        <v>11200.000000000002</v>
      </c>
      <c r="E68" s="9">
        <f>Inputs!E$23*(Inputs!E$24*Inputs!$H$4+Inputs!E$25*Inputs!$H$5+Inputs!E$26*Inputs!$H$6+Inputs!E$27*Inputs!$H$7+Inputs!E$28*Inputs!$H$8)/(Inputs!E23*(Inputs!E24+Inputs!E25+Inputs!E26+Inputs!E27+Inputs!E28))</f>
        <v>11200.000000000002</v>
      </c>
      <c r="F68" s="9">
        <f>Inputs!F$23*(Inputs!F$24*Inputs!$H$4+Inputs!F$25*Inputs!$H$5+Inputs!F$26*Inputs!$H$6+Inputs!F$27*Inputs!$H$7+Inputs!F$28*Inputs!$H$8)/(Inputs!F23*(Inputs!F24+Inputs!F25+Inputs!F26+Inputs!F27+Inputs!F28))</f>
        <v>11200.000000000002</v>
      </c>
      <c r="G68" s="9">
        <f>Inputs!G$23*(Inputs!G$24*Inputs!$H$4+Inputs!G$25*Inputs!$H$5+Inputs!G$26*Inputs!$H$6+Inputs!G$27*Inputs!$H$7+Inputs!G$28*Inputs!$H$8)/(Inputs!G23*(Inputs!G24+Inputs!G25+Inputs!G26+Inputs!G27+Inputs!G28))</f>
        <v>11200.000000000002</v>
      </c>
      <c r="H68" s="9">
        <f>Inputs!H$23*(Inputs!H$24*Inputs!$H$4+Inputs!H$25*Inputs!$H$5+Inputs!H$26*Inputs!$H$6+Inputs!H$27*Inputs!$H$7+Inputs!H$28*Inputs!$H$8)/(Inputs!H23*(Inputs!H24+Inputs!H25+Inputs!H26+Inputs!H27+Inputs!H28))</f>
        <v>11200.000000000002</v>
      </c>
      <c r="I68" s="9">
        <f>Inputs!I$23*(Inputs!I$24*Inputs!$H$4+Inputs!I$25*Inputs!$H$5+Inputs!I$26*Inputs!$H$6+Inputs!I$27*Inputs!$H$7+Inputs!I$28*Inputs!$H$8)/(Inputs!I23*(Inputs!I24+Inputs!I25+Inputs!I26+Inputs!I27+Inputs!I28))</f>
        <v>11200.000000000002</v>
      </c>
      <c r="J68" s="9">
        <f>Inputs!J$23*(Inputs!J$24*Inputs!$H$4+Inputs!J$25*Inputs!$H$5+Inputs!J$26*Inputs!$H$6+Inputs!J$27*Inputs!$H$7+Inputs!J$28*Inputs!$H$8)/(Inputs!J23*(Inputs!J24+Inputs!J25+Inputs!J26+Inputs!J27+Inputs!J28))</f>
        <v>11200.000000000002</v>
      </c>
      <c r="K68" s="9">
        <f>Inputs!K$23*(Inputs!K$24*Inputs!$H$4+Inputs!K$25*Inputs!$H$5+Inputs!K$26*Inputs!$H$6+Inputs!K$27*Inputs!$H$7+Inputs!K$28*Inputs!$H$8)/(Inputs!K23*(Inputs!K24+Inputs!K25+Inputs!K26+Inputs!K27+Inputs!K28))</f>
        <v>11200.000000000002</v>
      </c>
      <c r="L68" s="9">
        <f>Inputs!L$23*(Inputs!L$24*Inputs!$H$4+Inputs!L$25*Inputs!$H$5+Inputs!L$26*Inputs!$H$6+Inputs!L$27*Inputs!$H$7+Inputs!L$28*Inputs!$H$8)/(Inputs!L23*(Inputs!L24+Inputs!L25+Inputs!L26+Inputs!L27+Inputs!L28))</f>
        <v>11200.000000000002</v>
      </c>
      <c r="M68" s="9">
        <f>Inputs!M$23*(Inputs!M$24*Inputs!$H$4+Inputs!M$25*Inputs!$H$5+Inputs!M$26*Inputs!$H$6+Inputs!M$27*Inputs!$H$7+Inputs!M$28*Inputs!$H$8)/(Inputs!M23*(Inputs!M24+Inputs!M25+Inputs!M26+Inputs!M27+Inputs!M28))</f>
        <v>11200.000000000002</v>
      </c>
      <c r="N68" s="9">
        <f>Inputs!N$23*(Inputs!N$24*Inputs!$H$4+Inputs!N$25*Inputs!$H$5+Inputs!N$26*Inputs!$H$6+Inputs!N$27*Inputs!$H$7+Inputs!N$28*Inputs!$H$8)/(Inputs!N23*(Inputs!N24+Inputs!N25+Inputs!N26+Inputs!N27+Inputs!N28))</f>
        <v>11200.000000000002</v>
      </c>
      <c r="O68" s="9">
        <f>Inputs!O$23*(Inputs!O$24*Inputs!$H$4+Inputs!O$25*Inputs!$H$5+Inputs!O$26*Inputs!$H$6+Inputs!O$27*Inputs!$H$7+Inputs!O$28*Inputs!$H$8)/(Inputs!O23*(Inputs!O24+Inputs!O25+Inputs!O26+Inputs!O27+Inputs!O28))</f>
        <v>11200.000000000002</v>
      </c>
      <c r="P68" s="9">
        <f>Inputs!P$23*(Inputs!P$24*Inputs!$H$4+Inputs!P$25*Inputs!$H$5+Inputs!P$26*Inputs!$H$6+Inputs!P$27*Inputs!$H$7+Inputs!P$28*Inputs!$H$8)/(Inputs!P23*(Inputs!P24+Inputs!P25+Inputs!P26+Inputs!P27+Inputs!P28))</f>
        <v>11200.000000000002</v>
      </c>
      <c r="Q68" s="9">
        <f>Inputs!Q$23*(Inputs!Q$24*Inputs!$H$4+Inputs!Q$25*Inputs!$H$5+Inputs!Q$26*Inputs!$H$6+Inputs!Q$27*Inputs!$H$7+Inputs!Q$28*Inputs!$H$8)/(Inputs!Q23*(Inputs!Q24+Inputs!Q25+Inputs!Q26+Inputs!Q27+Inputs!Q28))</f>
        <v>11200.000000000002</v>
      </c>
      <c r="R68" s="9">
        <f>Inputs!R$23*(Inputs!R$24*Inputs!$H$4+Inputs!R$25*Inputs!$H$5+Inputs!R$26*Inputs!$H$6+Inputs!R$27*Inputs!$H$7+Inputs!R$28*Inputs!$H$8)/(Inputs!R23*(Inputs!R24+Inputs!R25+Inputs!R26+Inputs!R27+Inputs!R28))</f>
        <v>11200.000000000002</v>
      </c>
      <c r="S68" s="9">
        <f>Inputs!S$23*(Inputs!S$24*Inputs!$H$4+Inputs!S$25*Inputs!$H$5+Inputs!S$26*Inputs!$H$6+Inputs!S$27*Inputs!$H$7+Inputs!S$28*Inputs!$H$8)/(Inputs!S23*(Inputs!S24+Inputs!S25+Inputs!S26+Inputs!S27+Inputs!S28))</f>
        <v>11200.000000000002</v>
      </c>
      <c r="T68" s="9">
        <f>Inputs!T$23*(Inputs!T$24*Inputs!$H$4+Inputs!T$25*Inputs!$H$5+Inputs!T$26*Inputs!$H$6+Inputs!T$27*Inputs!$H$7+Inputs!T$28*Inputs!$H$8)/(Inputs!T23*(Inputs!T24+Inputs!T25+Inputs!T26+Inputs!T27+Inputs!T28))</f>
        <v>11200.000000000002</v>
      </c>
      <c r="U68" s="9">
        <f>Inputs!U$23*(Inputs!U$24*Inputs!$H$4+Inputs!U$25*Inputs!$H$5+Inputs!U$26*Inputs!$H$6+Inputs!U$27*Inputs!$H$7+Inputs!U$28*Inputs!$H$8)/(Inputs!U23*(Inputs!U24+Inputs!U25+Inputs!U26+Inputs!U27+Inputs!U28))</f>
        <v>11200.000000000002</v>
      </c>
      <c r="V68" s="9">
        <f>Inputs!V$23*(Inputs!V$24*Inputs!$H$4+Inputs!V$25*Inputs!$H$5+Inputs!V$26*Inputs!$H$6+Inputs!V$27*Inputs!$H$7+Inputs!V$28*Inputs!$H$8)/(Inputs!V23*(Inputs!V24+Inputs!V25+Inputs!V26+Inputs!V27+Inputs!V28))</f>
        <v>11200.000000000002</v>
      </c>
      <c r="W68" s="9">
        <f>Inputs!W$23*(Inputs!W$24*Inputs!$H$4+Inputs!W$25*Inputs!$H$5+Inputs!W$26*Inputs!$H$6+Inputs!W$27*Inputs!$H$7+Inputs!W$28*Inputs!$H$8)/(Inputs!W23*(Inputs!W24+Inputs!W25+Inputs!W26+Inputs!W27+Inputs!W28))</f>
        <v>11200.000000000002</v>
      </c>
      <c r="X68" s="9">
        <f>Inputs!X$23*(Inputs!X$24*Inputs!$H$4+Inputs!X$25*Inputs!$H$5+Inputs!X$26*Inputs!$H$6+Inputs!X$27*Inputs!$H$7+Inputs!X$28*Inputs!$H$8)/(Inputs!X23*(Inputs!X24+Inputs!X25+Inputs!X26+Inputs!X27+Inputs!X28))</f>
        <v>11200.000000000002</v>
      </c>
      <c r="Y68" s="9">
        <f>Inputs!Y$23*(Inputs!Y$24*Inputs!$H$4+Inputs!Y$25*Inputs!$H$5+Inputs!Y$26*Inputs!$H$6+Inputs!Y$27*Inputs!$H$7+Inputs!Y$28*Inputs!$H$8)/(Inputs!Y23*(Inputs!Y24+Inputs!Y25+Inputs!Y26+Inputs!Y27+Inputs!Y28))</f>
        <v>11200.000000000002</v>
      </c>
      <c r="Z68" s="9">
        <f>Inputs!Z$23*(Inputs!Z$24*Inputs!$H$4+Inputs!Z$25*Inputs!$H$5+Inputs!Z$26*Inputs!$H$6+Inputs!Z$27*Inputs!$H$7+Inputs!Z$28*Inputs!$H$8)/(Inputs!Z23*(Inputs!Z24+Inputs!Z25+Inputs!Z26+Inputs!Z27+Inputs!Z28))</f>
        <v>11200.000000000002</v>
      </c>
    </row>
    <row r="69" spans="1:26" ht="16" thickBot="1">
      <c r="B69" s="3" t="s">
        <v>38</v>
      </c>
      <c r="C69" s="9">
        <f>Inputs!C$34*(Inputs!C$35*Inputs!$H$4+Inputs!C$36*Inputs!$H$5+Inputs!C$37*Inputs!$H$6+Inputs!C$38*Inputs!$H$7+Inputs!C$39*Inputs!$H$8)/(Inputs!C34*(Inputs!C35+Inputs!C36+Inputs!C37+Inputs!C38+Inputs!C39))</f>
        <v>13700</v>
      </c>
      <c r="D69" s="9">
        <f>Inputs!D$34*(Inputs!D$35*Inputs!$H$4+Inputs!D$36*Inputs!$H$5+Inputs!D$37*Inputs!$H$6+Inputs!D$38*Inputs!$H$7+Inputs!D$39*Inputs!$H$8)/(Inputs!D34*(Inputs!D35+Inputs!D36+Inputs!D37+Inputs!D38+Inputs!D39))</f>
        <v>13700</v>
      </c>
      <c r="E69" s="9">
        <f>Inputs!E$34*(Inputs!E$35*Inputs!$H$4+Inputs!E$36*Inputs!$H$5+Inputs!E$37*Inputs!$H$6+Inputs!E$38*Inputs!$H$7+Inputs!E$39*Inputs!$H$8)/(Inputs!E34*(Inputs!E35+Inputs!E36+Inputs!E37+Inputs!E38+Inputs!E39))</f>
        <v>13700</v>
      </c>
      <c r="F69" s="9">
        <f>Inputs!F$34*(Inputs!F$35*Inputs!$H$4+Inputs!F$36*Inputs!$H$5+Inputs!F$37*Inputs!$H$6+Inputs!F$38*Inputs!$H$7+Inputs!F$39*Inputs!$H$8)/(Inputs!F34*(Inputs!F35+Inputs!F36+Inputs!F37+Inputs!F38+Inputs!F39))</f>
        <v>13700</v>
      </c>
      <c r="G69" s="9">
        <f>Inputs!G$34*(Inputs!G$35*Inputs!$H$4+Inputs!G$36*Inputs!$H$5+Inputs!G$37*Inputs!$H$6+Inputs!G$38*Inputs!$H$7+Inputs!G$39*Inputs!$H$8)/(Inputs!G34*(Inputs!G35+Inputs!G36+Inputs!G37+Inputs!G38+Inputs!G39))</f>
        <v>13700</v>
      </c>
      <c r="H69" s="9">
        <f>Inputs!H$34*(Inputs!H$35*Inputs!$H$4+Inputs!H$36*Inputs!$H$5+Inputs!H$37*Inputs!$H$6+Inputs!H$38*Inputs!$H$7+Inputs!H$39*Inputs!$H$8)/(Inputs!H34*(Inputs!H35+Inputs!H36+Inputs!H37+Inputs!H38+Inputs!H39))</f>
        <v>13700</v>
      </c>
      <c r="I69" s="9">
        <f>Inputs!I$34*(Inputs!I$35*Inputs!$H$4+Inputs!I$36*Inputs!$H$5+Inputs!I$37*Inputs!$H$6+Inputs!I$38*Inputs!$H$7+Inputs!I$39*Inputs!$H$8)/(Inputs!I34*(Inputs!I35+Inputs!I36+Inputs!I37+Inputs!I38+Inputs!I39))</f>
        <v>13700</v>
      </c>
      <c r="J69" s="9">
        <f>Inputs!J$34*(Inputs!J$35*Inputs!$H$4+Inputs!J$36*Inputs!$H$5+Inputs!J$37*Inputs!$H$6+Inputs!J$38*Inputs!$H$7+Inputs!J$39*Inputs!$H$8)/(Inputs!J34*(Inputs!J35+Inputs!J36+Inputs!J37+Inputs!J38+Inputs!J39))</f>
        <v>13700</v>
      </c>
      <c r="K69" s="9">
        <f>Inputs!K$34*(Inputs!K$35*Inputs!$H$4+Inputs!K$36*Inputs!$H$5+Inputs!K$37*Inputs!$H$6+Inputs!K$38*Inputs!$H$7+Inputs!K$39*Inputs!$H$8)/(Inputs!K34*(Inputs!K35+Inputs!K36+Inputs!K37+Inputs!K38+Inputs!K39))</f>
        <v>13700</v>
      </c>
      <c r="L69" s="9">
        <f>Inputs!L$34*(Inputs!L$35*Inputs!$H$4+Inputs!L$36*Inputs!$H$5+Inputs!L$37*Inputs!$H$6+Inputs!L$38*Inputs!$H$7+Inputs!L$39*Inputs!$H$8)/(Inputs!L34*(Inputs!L35+Inputs!L36+Inputs!L37+Inputs!L38+Inputs!L39))</f>
        <v>13700</v>
      </c>
      <c r="M69" s="9">
        <f>Inputs!M$34*(Inputs!M$35*Inputs!$H$4+Inputs!M$36*Inputs!$H$5+Inputs!M$37*Inputs!$H$6+Inputs!M$38*Inputs!$H$7+Inputs!M$39*Inputs!$H$8)/(Inputs!M34*(Inputs!M35+Inputs!M36+Inputs!M37+Inputs!M38+Inputs!M39))</f>
        <v>13700</v>
      </c>
      <c r="N69" s="9">
        <f>Inputs!N$34*(Inputs!N$35*Inputs!$H$4+Inputs!N$36*Inputs!$H$5+Inputs!N$37*Inputs!$H$6+Inputs!N$38*Inputs!$H$7+Inputs!N$39*Inputs!$H$8)/(Inputs!N34*(Inputs!N35+Inputs!N36+Inputs!N37+Inputs!N38+Inputs!N39))</f>
        <v>13700</v>
      </c>
      <c r="O69" s="9">
        <f>Inputs!O$34*(Inputs!O$35*Inputs!$H$4+Inputs!O$36*Inputs!$H$5+Inputs!O$37*Inputs!$H$6+Inputs!O$38*Inputs!$H$7+Inputs!O$39*Inputs!$H$8)/(Inputs!O34*(Inputs!O35+Inputs!O36+Inputs!O37+Inputs!O38+Inputs!O39))</f>
        <v>13700</v>
      </c>
      <c r="P69" s="9">
        <f>Inputs!P$34*(Inputs!P$35*Inputs!$H$4+Inputs!P$36*Inputs!$H$5+Inputs!P$37*Inputs!$H$6+Inputs!P$38*Inputs!$H$7+Inputs!P$39*Inputs!$H$8)/(Inputs!P34*(Inputs!P35+Inputs!P36+Inputs!P37+Inputs!P38+Inputs!P39))</f>
        <v>13700</v>
      </c>
      <c r="Q69" s="9">
        <f>Inputs!Q$34*(Inputs!Q$35*Inputs!$H$4+Inputs!Q$36*Inputs!$H$5+Inputs!Q$37*Inputs!$H$6+Inputs!Q$38*Inputs!$H$7+Inputs!Q$39*Inputs!$H$8)/(Inputs!Q34*(Inputs!Q35+Inputs!Q36+Inputs!Q37+Inputs!Q38+Inputs!Q39))</f>
        <v>13700</v>
      </c>
      <c r="R69" s="9">
        <f>Inputs!R$34*(Inputs!R$35*Inputs!$H$4+Inputs!R$36*Inputs!$H$5+Inputs!R$37*Inputs!$H$6+Inputs!R$38*Inputs!$H$7+Inputs!R$39*Inputs!$H$8)/(Inputs!R34*(Inputs!R35+Inputs!R36+Inputs!R37+Inputs!R38+Inputs!R39))</f>
        <v>13700</v>
      </c>
      <c r="S69" s="9">
        <f>Inputs!S$34*(Inputs!S$35*Inputs!$H$4+Inputs!S$36*Inputs!$H$5+Inputs!S$37*Inputs!$H$6+Inputs!S$38*Inputs!$H$7+Inputs!S$39*Inputs!$H$8)/(Inputs!S34*(Inputs!S35+Inputs!S36+Inputs!S37+Inputs!S38+Inputs!S39))</f>
        <v>13700</v>
      </c>
      <c r="T69" s="9">
        <f>Inputs!T$34*(Inputs!T$35*Inputs!$H$4+Inputs!T$36*Inputs!$H$5+Inputs!T$37*Inputs!$H$6+Inputs!T$38*Inputs!$H$7+Inputs!T$39*Inputs!$H$8)/(Inputs!T34*(Inputs!T35+Inputs!T36+Inputs!T37+Inputs!T38+Inputs!T39))</f>
        <v>13700</v>
      </c>
      <c r="U69" s="9">
        <f>Inputs!U$34*(Inputs!U$35*Inputs!$H$4+Inputs!U$36*Inputs!$H$5+Inputs!U$37*Inputs!$H$6+Inputs!U$38*Inputs!$H$7+Inputs!U$39*Inputs!$H$8)/(Inputs!U34*(Inputs!U35+Inputs!U36+Inputs!U37+Inputs!U38+Inputs!U39))</f>
        <v>13700</v>
      </c>
      <c r="V69" s="9">
        <f>Inputs!V$34*(Inputs!V$35*Inputs!$H$4+Inputs!V$36*Inputs!$H$5+Inputs!V$37*Inputs!$H$6+Inputs!V$38*Inputs!$H$7+Inputs!V$39*Inputs!$H$8)/(Inputs!V34*(Inputs!V35+Inputs!V36+Inputs!V37+Inputs!V38+Inputs!V39))</f>
        <v>13700</v>
      </c>
      <c r="W69" s="9">
        <f>Inputs!W$34*(Inputs!W$35*Inputs!$H$4+Inputs!W$36*Inputs!$H$5+Inputs!W$37*Inputs!$H$6+Inputs!W$38*Inputs!$H$7+Inputs!W$39*Inputs!$H$8)/(Inputs!W34*(Inputs!W35+Inputs!W36+Inputs!W37+Inputs!W38+Inputs!W39))</f>
        <v>13700</v>
      </c>
      <c r="X69" s="9">
        <f>Inputs!X$34*(Inputs!X$35*Inputs!$H$4+Inputs!X$36*Inputs!$H$5+Inputs!X$37*Inputs!$H$6+Inputs!X$38*Inputs!$H$7+Inputs!X$39*Inputs!$H$8)/(Inputs!X34*(Inputs!X35+Inputs!X36+Inputs!X37+Inputs!X38+Inputs!X39))</f>
        <v>13700</v>
      </c>
      <c r="Y69" s="9">
        <f>Inputs!Y$34*(Inputs!Y$35*Inputs!$H$4+Inputs!Y$36*Inputs!$H$5+Inputs!Y$37*Inputs!$H$6+Inputs!Y$38*Inputs!$H$7+Inputs!Y$39*Inputs!$H$8)/(Inputs!Y34*(Inputs!Y35+Inputs!Y36+Inputs!Y37+Inputs!Y38+Inputs!Y39))</f>
        <v>13700</v>
      </c>
      <c r="Z69" s="9">
        <f>Inputs!Z$34*(Inputs!Z$35*Inputs!$H$4+Inputs!Z$36*Inputs!$H$5+Inputs!Z$37*Inputs!$H$6+Inputs!Z$38*Inputs!$H$7+Inputs!Z$39*Inputs!$H$8)/(Inputs!Z34*(Inputs!Z35+Inputs!Z36+Inputs!Z37+Inputs!Z38+Inputs!Z39))</f>
        <v>13700</v>
      </c>
    </row>
    <row r="70" spans="1:26" ht="16" thickBot="1">
      <c r="B70" s="3" t="s">
        <v>39</v>
      </c>
      <c r="C70" s="9">
        <f>Inputs!C$45*(Inputs!C$46*Inputs!$H$4+Inputs!C$47*Inputs!$H$5+Inputs!C$48*Inputs!$H$6+Inputs!C$49*Inputs!$H$7+Inputs!C$50*Inputs!$H$8)/(Inputs!C45*(Inputs!C46+Inputs!C47+Inputs!C48+Inputs!C49+Inputs!C50))</f>
        <v>18700</v>
      </c>
      <c r="D70" s="9">
        <f>Inputs!D$45*(Inputs!D$46*Inputs!$H$4+Inputs!D$47*Inputs!$H$5+Inputs!D$48*Inputs!$H$6+Inputs!D$49*Inputs!$H$7+Inputs!D$50*Inputs!$H$8)/(Inputs!D45*(Inputs!D46+Inputs!D47+Inputs!D48+Inputs!D49+Inputs!D50))</f>
        <v>18700</v>
      </c>
      <c r="E70" s="9">
        <f>Inputs!E$45*(Inputs!E$46*Inputs!$H$4+Inputs!E$47*Inputs!$H$5+Inputs!E$48*Inputs!$H$6+Inputs!E$49*Inputs!$H$7+Inputs!E$50*Inputs!$H$8)/(Inputs!E45*(Inputs!E46+Inputs!E47+Inputs!E48+Inputs!E49+Inputs!E50))</f>
        <v>18700</v>
      </c>
      <c r="F70" s="9">
        <f>Inputs!F$45*(Inputs!F$46*Inputs!$H$4+Inputs!F$47*Inputs!$H$5+Inputs!F$48*Inputs!$H$6+Inputs!F$49*Inputs!$H$7+Inputs!F$50*Inputs!$H$8)/(Inputs!F45*(Inputs!F46+Inputs!F47+Inputs!F48+Inputs!F49+Inputs!F50))</f>
        <v>18700</v>
      </c>
      <c r="G70" s="9">
        <f>Inputs!G$45*(Inputs!G$46*Inputs!$H$4+Inputs!G$47*Inputs!$H$5+Inputs!G$48*Inputs!$H$6+Inputs!G$49*Inputs!$H$7+Inputs!G$50*Inputs!$H$8)/(Inputs!G45*(Inputs!G46+Inputs!G47+Inputs!G48+Inputs!G49+Inputs!G50))</f>
        <v>18700</v>
      </c>
      <c r="H70" s="9">
        <f>Inputs!H$45*(Inputs!H$46*Inputs!$H$4+Inputs!H$47*Inputs!$H$5+Inputs!H$48*Inputs!$H$6+Inputs!H$49*Inputs!$H$7+Inputs!H$50*Inputs!$H$8)/(Inputs!H45*(Inputs!H46+Inputs!H47+Inputs!H48+Inputs!H49+Inputs!H50))</f>
        <v>18700</v>
      </c>
      <c r="I70" s="9">
        <f>Inputs!I$45*(Inputs!I$46*Inputs!$H$4+Inputs!I$47*Inputs!$H$5+Inputs!I$48*Inputs!$H$6+Inputs!I$49*Inputs!$H$7+Inputs!I$50*Inputs!$H$8)/(Inputs!I45*(Inputs!I46+Inputs!I47+Inputs!I48+Inputs!I49+Inputs!I50))</f>
        <v>18700</v>
      </c>
      <c r="J70" s="9">
        <f>Inputs!J$45*(Inputs!J$46*Inputs!$H$4+Inputs!J$47*Inputs!$H$5+Inputs!J$48*Inputs!$H$6+Inputs!J$49*Inputs!$H$7+Inputs!J$50*Inputs!$H$8)/(Inputs!J45*(Inputs!J46+Inputs!J47+Inputs!J48+Inputs!J49+Inputs!J50))</f>
        <v>18700</v>
      </c>
      <c r="K70" s="9">
        <f>Inputs!K$45*(Inputs!K$46*Inputs!$H$4+Inputs!K$47*Inputs!$H$5+Inputs!K$48*Inputs!$H$6+Inputs!K$49*Inputs!$H$7+Inputs!K$50*Inputs!$H$8)/(Inputs!K45*(Inputs!K46+Inputs!K47+Inputs!K48+Inputs!K49+Inputs!K50))</f>
        <v>18700</v>
      </c>
      <c r="L70" s="9">
        <f>Inputs!L$45*(Inputs!L$46*Inputs!$H$4+Inputs!L$47*Inputs!$H$5+Inputs!L$48*Inputs!$H$6+Inputs!L$49*Inputs!$H$7+Inputs!L$50*Inputs!$H$8)/(Inputs!L45*(Inputs!L46+Inputs!L47+Inputs!L48+Inputs!L49+Inputs!L50))</f>
        <v>18700</v>
      </c>
      <c r="M70" s="9">
        <f>Inputs!M$45*(Inputs!M$46*Inputs!$H$4+Inputs!M$47*Inputs!$H$5+Inputs!M$48*Inputs!$H$6+Inputs!M$49*Inputs!$H$7+Inputs!M$50*Inputs!$H$8)/(Inputs!M45*(Inputs!M46+Inputs!M47+Inputs!M48+Inputs!M49+Inputs!M50))</f>
        <v>18700</v>
      </c>
      <c r="N70" s="9">
        <f>Inputs!N$45*(Inputs!N$46*Inputs!$H$4+Inputs!N$47*Inputs!$H$5+Inputs!N$48*Inputs!$H$6+Inputs!N$49*Inputs!$H$7+Inputs!N$50*Inputs!$H$8)/(Inputs!N45*(Inputs!N46+Inputs!N47+Inputs!N48+Inputs!N49+Inputs!N50))</f>
        <v>18700</v>
      </c>
      <c r="O70" s="9">
        <f>Inputs!O$45*(Inputs!O$46*Inputs!$H$4+Inputs!O$47*Inputs!$H$5+Inputs!O$48*Inputs!$H$6+Inputs!O$49*Inputs!$H$7+Inputs!O$50*Inputs!$H$8)/(Inputs!O45*(Inputs!O46+Inputs!O47+Inputs!O48+Inputs!O49+Inputs!O50))</f>
        <v>18700</v>
      </c>
      <c r="P70" s="9">
        <f>Inputs!P$45*(Inputs!P$46*Inputs!$H$4+Inputs!P$47*Inputs!$H$5+Inputs!P$48*Inputs!$H$6+Inputs!P$49*Inputs!$H$7+Inputs!P$50*Inputs!$H$8)/(Inputs!P45*(Inputs!P46+Inputs!P47+Inputs!P48+Inputs!P49+Inputs!P50))</f>
        <v>18700</v>
      </c>
      <c r="Q70" s="9">
        <f>Inputs!Q$45*(Inputs!Q$46*Inputs!$H$4+Inputs!Q$47*Inputs!$H$5+Inputs!Q$48*Inputs!$H$6+Inputs!Q$49*Inputs!$H$7+Inputs!Q$50*Inputs!$H$8)/(Inputs!Q45*(Inputs!Q46+Inputs!Q47+Inputs!Q48+Inputs!Q49+Inputs!Q50))</f>
        <v>18700</v>
      </c>
      <c r="R70" s="9">
        <f>Inputs!R$45*(Inputs!R$46*Inputs!$H$4+Inputs!R$47*Inputs!$H$5+Inputs!R$48*Inputs!$H$6+Inputs!R$49*Inputs!$H$7+Inputs!R$50*Inputs!$H$8)/(Inputs!R45*(Inputs!R46+Inputs!R47+Inputs!R48+Inputs!R49+Inputs!R50))</f>
        <v>18700</v>
      </c>
      <c r="S70" s="9">
        <f>Inputs!S$45*(Inputs!S$46*Inputs!$H$4+Inputs!S$47*Inputs!$H$5+Inputs!S$48*Inputs!$H$6+Inputs!S$49*Inputs!$H$7+Inputs!S$50*Inputs!$H$8)/(Inputs!S45*(Inputs!S46+Inputs!S47+Inputs!S48+Inputs!S49+Inputs!S50))</f>
        <v>18700</v>
      </c>
      <c r="T70" s="9">
        <f>Inputs!T$45*(Inputs!T$46*Inputs!$H$4+Inputs!T$47*Inputs!$H$5+Inputs!T$48*Inputs!$H$6+Inputs!T$49*Inputs!$H$7+Inputs!T$50*Inputs!$H$8)/(Inputs!T45*(Inputs!T46+Inputs!T47+Inputs!T48+Inputs!T49+Inputs!T50))</f>
        <v>18700</v>
      </c>
      <c r="U70" s="9">
        <f>Inputs!U$45*(Inputs!U$46*Inputs!$H$4+Inputs!U$47*Inputs!$H$5+Inputs!U$48*Inputs!$H$6+Inputs!U$49*Inputs!$H$7+Inputs!U$50*Inputs!$H$8)/(Inputs!U45*(Inputs!U46+Inputs!U47+Inputs!U48+Inputs!U49+Inputs!U50))</f>
        <v>18700</v>
      </c>
      <c r="V70" s="9">
        <f>Inputs!V$45*(Inputs!V$46*Inputs!$H$4+Inputs!V$47*Inputs!$H$5+Inputs!V$48*Inputs!$H$6+Inputs!V$49*Inputs!$H$7+Inputs!V$50*Inputs!$H$8)/(Inputs!V45*(Inputs!V46+Inputs!V47+Inputs!V48+Inputs!V49+Inputs!V50))</f>
        <v>18700</v>
      </c>
      <c r="W70" s="9">
        <f>Inputs!W$45*(Inputs!W$46*Inputs!$H$4+Inputs!W$47*Inputs!$H$5+Inputs!W$48*Inputs!$H$6+Inputs!W$49*Inputs!$H$7+Inputs!W$50*Inputs!$H$8)/(Inputs!W45*(Inputs!W46+Inputs!W47+Inputs!W48+Inputs!W49+Inputs!W50))</f>
        <v>18700</v>
      </c>
      <c r="X70" s="9">
        <f>Inputs!X$45*(Inputs!X$46*Inputs!$H$4+Inputs!X$47*Inputs!$H$5+Inputs!X$48*Inputs!$H$6+Inputs!X$49*Inputs!$H$7+Inputs!X$50*Inputs!$H$8)/(Inputs!X45*(Inputs!X46+Inputs!X47+Inputs!X48+Inputs!X49+Inputs!X50))</f>
        <v>18700</v>
      </c>
      <c r="Y70" s="9">
        <f>Inputs!Y$45*(Inputs!Y$46*Inputs!$H$4+Inputs!Y$47*Inputs!$H$5+Inputs!Y$48*Inputs!$H$6+Inputs!Y$49*Inputs!$H$7+Inputs!Y$50*Inputs!$H$8)/(Inputs!Y45*(Inputs!Y46+Inputs!Y47+Inputs!Y48+Inputs!Y49+Inputs!Y50))</f>
        <v>18700</v>
      </c>
      <c r="Z70" s="9">
        <f>Inputs!Z$45*(Inputs!Z$46*Inputs!$H$4+Inputs!Z$47*Inputs!$H$5+Inputs!Z$48*Inputs!$H$6+Inputs!Z$49*Inputs!$H$7+Inputs!Z$50*Inputs!$H$8)/(Inputs!Z45*(Inputs!Z46+Inputs!Z47+Inputs!Z48+Inputs!Z49+Inputs!Z50))</f>
        <v>18700</v>
      </c>
    </row>
    <row r="71" spans="1:26" ht="16" thickBot="1">
      <c r="B71" s="3" t="s">
        <v>40</v>
      </c>
      <c r="C71" s="9">
        <f>Inputs!C$56*(Inputs!C$57*Inputs!$H$4+Inputs!C$58*Inputs!$H$5+Inputs!C$59*Inputs!$H$6+Inputs!C$60*Inputs!$H$7+Inputs!C$61*Inputs!$H$8)/(Inputs!C56*(Inputs!C57+Inputs!C58+Inputs!C59+Inputs!C60+Inputs!C61))</f>
        <v>33700</v>
      </c>
      <c r="D71" s="9">
        <f>Inputs!D$56*(Inputs!D$57*Inputs!$H$4+Inputs!D$58*Inputs!$H$5+Inputs!D$59*Inputs!$H$6+Inputs!D$60*Inputs!$H$7+Inputs!D$61*Inputs!$H$8)/(Inputs!D56*(Inputs!D57+Inputs!D58+Inputs!D59+Inputs!D60+Inputs!D61))</f>
        <v>33700</v>
      </c>
      <c r="E71" s="9">
        <f>Inputs!E$56*(Inputs!E$57*Inputs!$H$4+Inputs!E$58*Inputs!$H$5+Inputs!E$59*Inputs!$H$6+Inputs!E$60*Inputs!$H$7+Inputs!E$61*Inputs!$H$8)/(Inputs!E56*(Inputs!E57+Inputs!E58+Inputs!E59+Inputs!E60+Inputs!E61))</f>
        <v>33700</v>
      </c>
      <c r="F71" s="9">
        <f>Inputs!F$56*(Inputs!F$57*Inputs!$H$4+Inputs!F$58*Inputs!$H$5+Inputs!F$59*Inputs!$H$6+Inputs!F$60*Inputs!$H$7+Inputs!F$61*Inputs!$H$8)/(Inputs!F56*(Inputs!F57+Inputs!F58+Inputs!F59+Inputs!F60+Inputs!F61))</f>
        <v>33700</v>
      </c>
      <c r="G71" s="9">
        <f>Inputs!G$56*(Inputs!G$57*Inputs!$H$4+Inputs!G$58*Inputs!$H$5+Inputs!G$59*Inputs!$H$6+Inputs!G$60*Inputs!$H$7+Inputs!G$61*Inputs!$H$8)/(Inputs!G56*(Inputs!G57+Inputs!G58+Inputs!G59+Inputs!G60+Inputs!G61))</f>
        <v>33700</v>
      </c>
      <c r="H71" s="9">
        <f>Inputs!H$56*(Inputs!H$57*Inputs!$H$4+Inputs!H$58*Inputs!$H$5+Inputs!H$59*Inputs!$H$6+Inputs!H$60*Inputs!$H$7+Inputs!H$61*Inputs!$H$8)/(Inputs!H56*(Inputs!H57+Inputs!H58+Inputs!H59+Inputs!H60+Inputs!H61))</f>
        <v>33700</v>
      </c>
      <c r="I71" s="9">
        <f>Inputs!I$56*(Inputs!I$57*Inputs!$H$4+Inputs!I$58*Inputs!$H$5+Inputs!I$59*Inputs!$H$6+Inputs!I$60*Inputs!$H$7+Inputs!I$61*Inputs!$H$8)/(Inputs!I56*(Inputs!I57+Inputs!I58+Inputs!I59+Inputs!I60+Inputs!I61))</f>
        <v>33700</v>
      </c>
      <c r="J71" s="9">
        <f>Inputs!J$56*(Inputs!J$57*Inputs!$H$4+Inputs!J$58*Inputs!$H$5+Inputs!J$59*Inputs!$H$6+Inputs!J$60*Inputs!$H$7+Inputs!J$61*Inputs!$H$8)/(Inputs!J56*(Inputs!J57+Inputs!J58+Inputs!J59+Inputs!J60+Inputs!J61))</f>
        <v>33700</v>
      </c>
      <c r="K71" s="9">
        <f>Inputs!K$56*(Inputs!K$57*Inputs!$H$4+Inputs!K$58*Inputs!$H$5+Inputs!K$59*Inputs!$H$6+Inputs!K$60*Inputs!$H$7+Inputs!K$61*Inputs!$H$8)/(Inputs!K56*(Inputs!K57+Inputs!K58+Inputs!K59+Inputs!K60+Inputs!K61))</f>
        <v>33700</v>
      </c>
      <c r="L71" s="9">
        <f>Inputs!L$56*(Inputs!L$57*Inputs!$H$4+Inputs!L$58*Inputs!$H$5+Inputs!L$59*Inputs!$H$6+Inputs!L$60*Inputs!$H$7+Inputs!L$61*Inputs!$H$8)/(Inputs!L56*(Inputs!L57+Inputs!L58+Inputs!L59+Inputs!L60+Inputs!L61))</f>
        <v>33700</v>
      </c>
      <c r="M71" s="9">
        <f>Inputs!M$56*(Inputs!M$57*Inputs!$H$4+Inputs!M$58*Inputs!$H$5+Inputs!M$59*Inputs!$H$6+Inputs!M$60*Inputs!$H$7+Inputs!M$61*Inputs!$H$8)/(Inputs!M56*(Inputs!M57+Inputs!M58+Inputs!M59+Inputs!M60+Inputs!M61))</f>
        <v>33700</v>
      </c>
      <c r="N71" s="9">
        <f>Inputs!N$56*(Inputs!N$57*Inputs!$H$4+Inputs!N$58*Inputs!$H$5+Inputs!N$59*Inputs!$H$6+Inputs!N$60*Inputs!$H$7+Inputs!N$61*Inputs!$H$8)/(Inputs!N56*(Inputs!N57+Inputs!N58+Inputs!N59+Inputs!N60+Inputs!N61))</f>
        <v>33700</v>
      </c>
      <c r="O71" s="9">
        <f>Inputs!O$56*(Inputs!O$57*Inputs!$H$4+Inputs!O$58*Inputs!$H$5+Inputs!O$59*Inputs!$H$6+Inputs!O$60*Inputs!$H$7+Inputs!O$61*Inputs!$H$8)/(Inputs!O56*(Inputs!O57+Inputs!O58+Inputs!O59+Inputs!O60+Inputs!O61))</f>
        <v>33700</v>
      </c>
      <c r="P71" s="9">
        <f>Inputs!P$56*(Inputs!P$57*Inputs!$H$4+Inputs!P$58*Inputs!$H$5+Inputs!P$59*Inputs!$H$6+Inputs!P$60*Inputs!$H$7+Inputs!P$61*Inputs!$H$8)/(Inputs!P56*(Inputs!P57+Inputs!P58+Inputs!P59+Inputs!P60+Inputs!P61))</f>
        <v>33700</v>
      </c>
      <c r="Q71" s="9">
        <f>Inputs!Q$56*(Inputs!Q$57*Inputs!$H$4+Inputs!Q$58*Inputs!$H$5+Inputs!Q$59*Inputs!$H$6+Inputs!Q$60*Inputs!$H$7+Inputs!Q$61*Inputs!$H$8)/(Inputs!Q56*(Inputs!Q57+Inputs!Q58+Inputs!Q59+Inputs!Q60+Inputs!Q61))</f>
        <v>33700</v>
      </c>
      <c r="R71" s="9">
        <f>Inputs!R$56*(Inputs!R$57*Inputs!$H$4+Inputs!R$58*Inputs!$H$5+Inputs!R$59*Inputs!$H$6+Inputs!R$60*Inputs!$H$7+Inputs!R$61*Inputs!$H$8)/(Inputs!R56*(Inputs!R57+Inputs!R58+Inputs!R59+Inputs!R60+Inputs!R61))</f>
        <v>33700</v>
      </c>
      <c r="S71" s="9">
        <f>Inputs!S$56*(Inputs!S$57*Inputs!$H$4+Inputs!S$58*Inputs!$H$5+Inputs!S$59*Inputs!$H$6+Inputs!S$60*Inputs!$H$7+Inputs!S$61*Inputs!$H$8)/(Inputs!S56*(Inputs!S57+Inputs!S58+Inputs!S59+Inputs!S60+Inputs!S61))</f>
        <v>33700</v>
      </c>
      <c r="T71" s="9">
        <f>Inputs!T$56*(Inputs!T$57*Inputs!$H$4+Inputs!T$58*Inputs!$H$5+Inputs!T$59*Inputs!$H$6+Inputs!T$60*Inputs!$H$7+Inputs!T$61*Inputs!$H$8)/(Inputs!T56*(Inputs!T57+Inputs!T58+Inputs!T59+Inputs!T60+Inputs!T61))</f>
        <v>33700</v>
      </c>
      <c r="U71" s="9">
        <f>Inputs!U$56*(Inputs!U$57*Inputs!$H$4+Inputs!U$58*Inputs!$H$5+Inputs!U$59*Inputs!$H$6+Inputs!U$60*Inputs!$H$7+Inputs!U$61*Inputs!$H$8)/(Inputs!U56*(Inputs!U57+Inputs!U58+Inputs!U59+Inputs!U60+Inputs!U61))</f>
        <v>33700</v>
      </c>
      <c r="V71" s="9">
        <f>Inputs!V$56*(Inputs!V$57*Inputs!$H$4+Inputs!V$58*Inputs!$H$5+Inputs!V$59*Inputs!$H$6+Inputs!V$60*Inputs!$H$7+Inputs!V$61*Inputs!$H$8)/(Inputs!V56*(Inputs!V57+Inputs!V58+Inputs!V59+Inputs!V60+Inputs!V61))</f>
        <v>33700</v>
      </c>
      <c r="W71" s="9">
        <f>Inputs!W$56*(Inputs!W$57*Inputs!$H$4+Inputs!W$58*Inputs!$H$5+Inputs!W$59*Inputs!$H$6+Inputs!W$60*Inputs!$H$7+Inputs!W$61*Inputs!$H$8)/(Inputs!W56*(Inputs!W57+Inputs!W58+Inputs!W59+Inputs!W60+Inputs!W61))</f>
        <v>33700</v>
      </c>
      <c r="X71" s="9">
        <f>Inputs!X$56*(Inputs!X$57*Inputs!$H$4+Inputs!X$58*Inputs!$H$5+Inputs!X$59*Inputs!$H$6+Inputs!X$60*Inputs!$H$7+Inputs!X$61*Inputs!$H$8)/(Inputs!X56*(Inputs!X57+Inputs!X58+Inputs!X59+Inputs!X60+Inputs!X61))</f>
        <v>33700</v>
      </c>
      <c r="Y71" s="9">
        <f>Inputs!Y$56*(Inputs!Y$57*Inputs!$H$4+Inputs!Y$58*Inputs!$H$5+Inputs!Y$59*Inputs!$H$6+Inputs!Y$60*Inputs!$H$7+Inputs!Y$61*Inputs!$H$8)/(Inputs!Y56*(Inputs!Y57+Inputs!Y58+Inputs!Y59+Inputs!Y60+Inputs!Y61))</f>
        <v>33700</v>
      </c>
      <c r="Z71" s="9">
        <f>Inputs!Z$56*(Inputs!Z$57*Inputs!$H$4+Inputs!Z$58*Inputs!$H$5+Inputs!Z$59*Inputs!$H$6+Inputs!Z$60*Inputs!$H$7+Inputs!Z$61*Inputs!$H$8)/(Inputs!Z56*(Inputs!Z57+Inputs!Z58+Inputs!Z59+Inputs!Z60+Inputs!Z61))</f>
        <v>33700</v>
      </c>
    </row>
    <row r="72" spans="1:26" ht="16" thickBot="1">
      <c r="B72" s="3" t="s">
        <v>54</v>
      </c>
      <c r="C72" s="6">
        <f>C63/((Inputs!C12*(Inputs!C13+Inputs!C14+Inputs!C15+Inputs!C16+Inputs!C17))+(Inputs!C23*(Inputs!C24+Inputs!C25+Inputs!C26+Inputs!C27+Inputs!C28))+(Inputs!C34*(Inputs!C35+Inputs!C36+Inputs!C37+Inputs!C38+Inputs!C39))+(Inputs!C45*(Inputs!C46+Inputs!C47+Inputs!C48+Inputs!C49+Inputs!C50)+(Inputs!C56*(Inputs!C57+Inputs!C58+Inputs!C59+Inputs!C60+Inputs!C61))))</f>
        <v>17400</v>
      </c>
      <c r="D72" s="6">
        <f>D63/((Inputs!D12*(Inputs!D13+Inputs!D14+Inputs!D15+Inputs!D16+Inputs!D17))+(Inputs!D23*(Inputs!D24+Inputs!D25+Inputs!D26+Inputs!D27+Inputs!D28))+(Inputs!D34*(Inputs!D35+Inputs!D36+Inputs!D37+Inputs!D38+Inputs!D39))+(Inputs!D45*(Inputs!D46+Inputs!D47+Inputs!D48+Inputs!D49+Inputs!D50)+(Inputs!D56*(Inputs!D57+Inputs!D58+Inputs!D59+Inputs!D60+Inputs!D61))))</f>
        <v>17400</v>
      </c>
      <c r="E72" s="6">
        <f>E63/((Inputs!E12*(Inputs!E13+Inputs!E14+Inputs!E15+Inputs!E16+Inputs!E17))+(Inputs!E23*(Inputs!E24+Inputs!E25+Inputs!E26+Inputs!E27+Inputs!E28))+(Inputs!E34*(Inputs!E35+Inputs!E36+Inputs!E37+Inputs!E38+Inputs!E39))+(Inputs!E45*(Inputs!E46+Inputs!E47+Inputs!E48+Inputs!E49+Inputs!E50)+(Inputs!E56*(Inputs!E57+Inputs!E58+Inputs!E59+Inputs!E60+Inputs!E61))))</f>
        <v>17400</v>
      </c>
      <c r="F72" s="6">
        <f>F63/((Inputs!F12*(Inputs!F13+Inputs!F14+Inputs!F15+Inputs!F16+Inputs!F17))+(Inputs!F23*(Inputs!F24+Inputs!F25+Inputs!F26+Inputs!F27+Inputs!F28))+(Inputs!F34*(Inputs!F35+Inputs!F36+Inputs!F37+Inputs!F38+Inputs!F39))+(Inputs!F45*(Inputs!F46+Inputs!F47+Inputs!F48+Inputs!F49+Inputs!F50)+(Inputs!F56*(Inputs!F57+Inputs!F58+Inputs!F59+Inputs!F60+Inputs!F61))))</f>
        <v>17400</v>
      </c>
      <c r="G72" s="6">
        <f>G63/((Inputs!G12*(Inputs!G13+Inputs!G14+Inputs!G15+Inputs!G16+Inputs!G17))+(Inputs!G23*(Inputs!G24+Inputs!G25+Inputs!G26+Inputs!G27+Inputs!G28))+(Inputs!G34*(Inputs!G35+Inputs!G36+Inputs!G37+Inputs!G38+Inputs!G39))+(Inputs!G45*(Inputs!G46+Inputs!G47+Inputs!G48+Inputs!G49+Inputs!G50)+(Inputs!G56*(Inputs!G57+Inputs!G58+Inputs!G59+Inputs!G60+Inputs!G61))))</f>
        <v>17400</v>
      </c>
      <c r="H72" s="6">
        <f>H63/((Inputs!H12*(Inputs!H13+Inputs!H14+Inputs!H15+Inputs!H16+Inputs!H17))+(Inputs!H23*(Inputs!H24+Inputs!H25+Inputs!H26+Inputs!H27+Inputs!H28))+(Inputs!H34*(Inputs!H35+Inputs!H36+Inputs!H37+Inputs!H38+Inputs!H39))+(Inputs!H45*(Inputs!H46+Inputs!H47+Inputs!H48+Inputs!H49+Inputs!H50)+(Inputs!H56*(Inputs!H57+Inputs!H58+Inputs!H59+Inputs!H60+Inputs!H61))))</f>
        <v>17400</v>
      </c>
      <c r="I72" s="6">
        <f>I63/((Inputs!I12*(Inputs!I13+Inputs!I14+Inputs!I15+Inputs!I16+Inputs!I17))+(Inputs!I23*(Inputs!I24+Inputs!I25+Inputs!I26+Inputs!I27+Inputs!I28))+(Inputs!I34*(Inputs!I35+Inputs!I36+Inputs!I37+Inputs!I38+Inputs!I39))+(Inputs!I45*(Inputs!I46+Inputs!I47+Inputs!I48+Inputs!I49+Inputs!I50)+(Inputs!I56*(Inputs!I57+Inputs!I58+Inputs!I59+Inputs!I60+Inputs!I61))))</f>
        <v>17400</v>
      </c>
      <c r="J72" s="6">
        <f>J63/((Inputs!J12*(Inputs!J13+Inputs!J14+Inputs!J15+Inputs!J16+Inputs!J17))+(Inputs!J23*(Inputs!J24+Inputs!J25+Inputs!J26+Inputs!J27+Inputs!J28))+(Inputs!J34*(Inputs!J35+Inputs!J36+Inputs!J37+Inputs!J38+Inputs!J39))+(Inputs!J45*(Inputs!J46+Inputs!J47+Inputs!J48+Inputs!J49+Inputs!J50)+(Inputs!J56*(Inputs!J57+Inputs!J58+Inputs!J59+Inputs!J60+Inputs!J61))))</f>
        <v>17400</v>
      </c>
      <c r="K72" s="6">
        <f>K63/((Inputs!K12*(Inputs!K13+Inputs!K14+Inputs!K15+Inputs!K16+Inputs!K17))+(Inputs!K23*(Inputs!K24+Inputs!K25+Inputs!K26+Inputs!K27+Inputs!K28))+(Inputs!K34*(Inputs!K35+Inputs!K36+Inputs!K37+Inputs!K38+Inputs!K39))+(Inputs!K45*(Inputs!K46+Inputs!K47+Inputs!K48+Inputs!K49+Inputs!K50)+(Inputs!K56*(Inputs!K57+Inputs!K58+Inputs!K59+Inputs!K60+Inputs!K61))))</f>
        <v>17400</v>
      </c>
      <c r="L72" s="6">
        <f>L63/((Inputs!L12*(Inputs!L13+Inputs!L14+Inputs!L15+Inputs!L16+Inputs!L17))+(Inputs!L23*(Inputs!L24+Inputs!L25+Inputs!L26+Inputs!L27+Inputs!L28))+(Inputs!L34*(Inputs!L35+Inputs!L36+Inputs!L37+Inputs!L38+Inputs!L39))+(Inputs!L45*(Inputs!L46+Inputs!L47+Inputs!L48+Inputs!L49+Inputs!L50)+(Inputs!L56*(Inputs!L57+Inputs!L58+Inputs!L59+Inputs!L60+Inputs!L61))))</f>
        <v>17400</v>
      </c>
      <c r="M72" s="6">
        <f>M63/((Inputs!M12*(Inputs!M13+Inputs!M14+Inputs!M15+Inputs!M16+Inputs!M17))+(Inputs!M23*(Inputs!M24+Inputs!M25+Inputs!M26+Inputs!M27+Inputs!M28))+(Inputs!M34*(Inputs!M35+Inputs!M36+Inputs!M37+Inputs!M38+Inputs!M39))+(Inputs!M45*(Inputs!M46+Inputs!M47+Inputs!M48+Inputs!M49+Inputs!M50)+(Inputs!M56*(Inputs!M57+Inputs!M58+Inputs!M59+Inputs!M60+Inputs!M61))))</f>
        <v>17400</v>
      </c>
      <c r="N72" s="6">
        <f>N63/((Inputs!N12*(Inputs!N13+Inputs!N14+Inputs!N15+Inputs!N16+Inputs!N17))+(Inputs!N23*(Inputs!N24+Inputs!N25+Inputs!N26+Inputs!N27+Inputs!N28))+(Inputs!N34*(Inputs!N35+Inputs!N36+Inputs!N37+Inputs!N38+Inputs!N39))+(Inputs!N45*(Inputs!N46+Inputs!N47+Inputs!N48+Inputs!N49+Inputs!N50)+(Inputs!N56*(Inputs!N57+Inputs!N58+Inputs!N59+Inputs!N60+Inputs!N61))))</f>
        <v>17400</v>
      </c>
      <c r="O72" s="6">
        <f>O63/((Inputs!O12*(Inputs!O13+Inputs!O14+Inputs!O15+Inputs!O16+Inputs!O17))+(Inputs!O23*(Inputs!O24+Inputs!O25+Inputs!O26+Inputs!O27+Inputs!O28))+(Inputs!O34*(Inputs!O35+Inputs!O36+Inputs!O37+Inputs!O38+Inputs!O39))+(Inputs!O45*(Inputs!O46+Inputs!O47+Inputs!O48+Inputs!O49+Inputs!O50)+(Inputs!O56*(Inputs!O57+Inputs!O58+Inputs!O59+Inputs!O60+Inputs!O61))))</f>
        <v>17400</v>
      </c>
      <c r="P72" s="6">
        <f>P63/((Inputs!P12*(Inputs!P13+Inputs!P14+Inputs!P15+Inputs!P16+Inputs!P17))+(Inputs!P23*(Inputs!P24+Inputs!P25+Inputs!P26+Inputs!P27+Inputs!P28))+(Inputs!P34*(Inputs!P35+Inputs!P36+Inputs!P37+Inputs!P38+Inputs!P39))+(Inputs!P45*(Inputs!P46+Inputs!P47+Inputs!P48+Inputs!P49+Inputs!P50)+(Inputs!P56*(Inputs!P57+Inputs!P58+Inputs!P59+Inputs!P60+Inputs!P61))))</f>
        <v>17400</v>
      </c>
      <c r="Q72" s="6">
        <f>Q63/((Inputs!Q12*(Inputs!Q13+Inputs!Q14+Inputs!Q15+Inputs!Q16+Inputs!Q17))+(Inputs!Q23*(Inputs!Q24+Inputs!Q25+Inputs!Q26+Inputs!Q27+Inputs!Q28))+(Inputs!Q34*(Inputs!Q35+Inputs!Q36+Inputs!Q37+Inputs!Q38+Inputs!Q39))+(Inputs!Q45*(Inputs!Q46+Inputs!Q47+Inputs!Q48+Inputs!Q49+Inputs!Q50)+(Inputs!Q56*(Inputs!Q57+Inputs!Q58+Inputs!Q59+Inputs!Q60+Inputs!Q61))))</f>
        <v>17400</v>
      </c>
      <c r="R72" s="6">
        <f>R63/((Inputs!R12*(Inputs!R13+Inputs!R14+Inputs!R15+Inputs!R16+Inputs!R17))+(Inputs!R23*(Inputs!R24+Inputs!R25+Inputs!R26+Inputs!R27+Inputs!R28))+(Inputs!R34*(Inputs!R35+Inputs!R36+Inputs!R37+Inputs!R38+Inputs!R39))+(Inputs!R45*(Inputs!R46+Inputs!R47+Inputs!R48+Inputs!R49+Inputs!R50)+(Inputs!R56*(Inputs!R57+Inputs!R58+Inputs!R59+Inputs!R60+Inputs!R61))))</f>
        <v>17400</v>
      </c>
      <c r="S72" s="6">
        <f>S63/((Inputs!S12*(Inputs!S13+Inputs!S14+Inputs!S15+Inputs!S16+Inputs!S17))+(Inputs!S23*(Inputs!S24+Inputs!S25+Inputs!S26+Inputs!S27+Inputs!S28))+(Inputs!S34*(Inputs!S35+Inputs!S36+Inputs!S37+Inputs!S38+Inputs!S39))+(Inputs!S45*(Inputs!S46+Inputs!S47+Inputs!S48+Inputs!S49+Inputs!S50)+(Inputs!S56*(Inputs!S57+Inputs!S58+Inputs!S59+Inputs!S60+Inputs!S61))))</f>
        <v>17400</v>
      </c>
      <c r="T72" s="6">
        <f>T63/((Inputs!T12*(Inputs!T13+Inputs!T14+Inputs!T15+Inputs!T16+Inputs!T17))+(Inputs!T23*(Inputs!T24+Inputs!T25+Inputs!T26+Inputs!T27+Inputs!T28))+(Inputs!T34*(Inputs!T35+Inputs!T36+Inputs!T37+Inputs!T38+Inputs!T39))+(Inputs!T45*(Inputs!T46+Inputs!T47+Inputs!T48+Inputs!T49+Inputs!T50)+(Inputs!T56*(Inputs!T57+Inputs!T58+Inputs!T59+Inputs!T60+Inputs!T61))))</f>
        <v>17400</v>
      </c>
      <c r="U72" s="6">
        <f>U63/((Inputs!U12*(Inputs!U13+Inputs!U14+Inputs!U15+Inputs!U16+Inputs!U17))+(Inputs!U23*(Inputs!U24+Inputs!U25+Inputs!U26+Inputs!U27+Inputs!U28))+(Inputs!U34*(Inputs!U35+Inputs!U36+Inputs!U37+Inputs!U38+Inputs!U39))+(Inputs!U45*(Inputs!U46+Inputs!U47+Inputs!U48+Inputs!U49+Inputs!U50)+(Inputs!U56*(Inputs!U57+Inputs!U58+Inputs!U59+Inputs!U60+Inputs!U61))))</f>
        <v>17400</v>
      </c>
      <c r="V72" s="6">
        <f>V63/((Inputs!V12*(Inputs!V13+Inputs!V14+Inputs!V15+Inputs!V16+Inputs!V17))+(Inputs!V23*(Inputs!V24+Inputs!V25+Inputs!V26+Inputs!V27+Inputs!V28))+(Inputs!V34*(Inputs!V35+Inputs!V36+Inputs!V37+Inputs!V38+Inputs!V39))+(Inputs!V45*(Inputs!V46+Inputs!V47+Inputs!V48+Inputs!V49+Inputs!V50)+(Inputs!V56*(Inputs!V57+Inputs!V58+Inputs!V59+Inputs!V60+Inputs!V61))))</f>
        <v>17400</v>
      </c>
      <c r="W72" s="6">
        <f>W63/((Inputs!W12*(Inputs!W13+Inputs!W14+Inputs!W15+Inputs!W16+Inputs!W17))+(Inputs!W23*(Inputs!W24+Inputs!W25+Inputs!W26+Inputs!W27+Inputs!W28))+(Inputs!W34*(Inputs!W35+Inputs!W36+Inputs!W37+Inputs!W38+Inputs!W39))+(Inputs!W45*(Inputs!W46+Inputs!W47+Inputs!W48+Inputs!W49+Inputs!W50)+(Inputs!W56*(Inputs!W57+Inputs!W58+Inputs!W59+Inputs!W60+Inputs!W61))))</f>
        <v>17400</v>
      </c>
      <c r="X72" s="6">
        <f>X63/((Inputs!X12*(Inputs!X13+Inputs!X14+Inputs!X15+Inputs!X16+Inputs!X17))+(Inputs!X23*(Inputs!X24+Inputs!X25+Inputs!X26+Inputs!X27+Inputs!X28))+(Inputs!X34*(Inputs!X35+Inputs!X36+Inputs!X37+Inputs!X38+Inputs!X39))+(Inputs!X45*(Inputs!X46+Inputs!X47+Inputs!X48+Inputs!X49+Inputs!X50)+(Inputs!X56*(Inputs!X57+Inputs!X58+Inputs!X59+Inputs!X60+Inputs!X61))))</f>
        <v>17400</v>
      </c>
      <c r="Y72" s="6">
        <f>Y63/((Inputs!Y12*(Inputs!Y13+Inputs!Y14+Inputs!Y15+Inputs!Y16+Inputs!Y17))+(Inputs!Y23*(Inputs!Y24+Inputs!Y25+Inputs!Y26+Inputs!Y27+Inputs!Y28))+(Inputs!Y34*(Inputs!Y35+Inputs!Y36+Inputs!Y37+Inputs!Y38+Inputs!Y39))+(Inputs!Y45*(Inputs!Y46+Inputs!Y47+Inputs!Y48+Inputs!Y49+Inputs!Y50)+(Inputs!Y56*(Inputs!Y57+Inputs!Y58+Inputs!Y59+Inputs!Y60+Inputs!Y61))))</f>
        <v>17400</v>
      </c>
      <c r="Z72" s="6">
        <f>Z63/((Inputs!Z12*(Inputs!Z13+Inputs!Z14+Inputs!Z15+Inputs!Z16+Inputs!Z17))+(Inputs!Z23*(Inputs!Z24+Inputs!Z25+Inputs!Z26+Inputs!Z27+Inputs!Z28))+(Inputs!Z34*(Inputs!Z35+Inputs!Z36+Inputs!Z37+Inputs!Z38+Inputs!Z39))+(Inputs!Z45*(Inputs!Z46+Inputs!Z47+Inputs!Z48+Inputs!Z49+Inputs!Z50)+(Inputs!Z56*(Inputs!Z57+Inputs!Z58+Inputs!Z59+Inputs!Z60+Inputs!Z61))))</f>
        <v>17400</v>
      </c>
    </row>
    <row r="74" spans="1:26" ht="20" thickBot="1">
      <c r="A74" s="1" t="s">
        <v>50</v>
      </c>
    </row>
    <row r="75" spans="1:26" ht="17" thickTop="1" thickBot="1">
      <c r="C75" s="3" t="s">
        <v>12</v>
      </c>
      <c r="D75" s="3" t="s">
        <v>13</v>
      </c>
      <c r="E75" s="3" t="s">
        <v>14</v>
      </c>
      <c r="F75" s="3" t="s">
        <v>15</v>
      </c>
      <c r="G75" s="3" t="s">
        <v>16</v>
      </c>
      <c r="H75" s="3" t="s">
        <v>17</v>
      </c>
      <c r="I75" s="3" t="s">
        <v>18</v>
      </c>
      <c r="J75" s="3" t="s">
        <v>19</v>
      </c>
      <c r="K75" s="3" t="s">
        <v>20</v>
      </c>
      <c r="L75" s="3" t="s">
        <v>21</v>
      </c>
      <c r="M75" s="3" t="s">
        <v>22</v>
      </c>
      <c r="N75" s="3" t="s">
        <v>23</v>
      </c>
      <c r="O75" s="3" t="s">
        <v>24</v>
      </c>
      <c r="P75" s="3" t="s">
        <v>25</v>
      </c>
      <c r="Q75" s="3" t="s">
        <v>26</v>
      </c>
      <c r="R75" s="3" t="s">
        <v>27</v>
      </c>
      <c r="S75" s="3" t="s">
        <v>28</v>
      </c>
      <c r="T75" s="3" t="s">
        <v>29</v>
      </c>
      <c r="U75" s="3" t="s">
        <v>30</v>
      </c>
      <c r="V75" s="3" t="s">
        <v>31</v>
      </c>
      <c r="W75" s="3" t="s">
        <v>32</v>
      </c>
      <c r="X75" s="3" t="s">
        <v>33</v>
      </c>
      <c r="Y75" s="3" t="s">
        <v>34</v>
      </c>
      <c r="Z75" s="3" t="s">
        <v>35</v>
      </c>
    </row>
    <row r="76" spans="1:26" ht="16" thickBot="1">
      <c r="B76" s="3" t="s">
        <v>9</v>
      </c>
      <c r="C76" s="10">
        <f t="shared" ref="C76:Z76" si="6">C67/C40</f>
        <v>19.400000000000002</v>
      </c>
      <c r="D76" s="10">
        <f t="shared" si="6"/>
        <v>19.400000000000002</v>
      </c>
      <c r="E76" s="10">
        <f t="shared" si="6"/>
        <v>19.400000000000002</v>
      </c>
      <c r="F76" s="10">
        <f t="shared" si="6"/>
        <v>19.400000000000002</v>
      </c>
      <c r="G76" s="10">
        <f t="shared" si="6"/>
        <v>19.400000000000002</v>
      </c>
      <c r="H76" s="10">
        <f t="shared" si="6"/>
        <v>19.400000000000002</v>
      </c>
      <c r="I76" s="10">
        <f t="shared" si="6"/>
        <v>19.400000000000002</v>
      </c>
      <c r="J76" s="10">
        <f t="shared" si="6"/>
        <v>19.400000000000002</v>
      </c>
      <c r="K76" s="10">
        <f t="shared" si="6"/>
        <v>19.400000000000002</v>
      </c>
      <c r="L76" s="10">
        <f t="shared" si="6"/>
        <v>19.400000000000002</v>
      </c>
      <c r="M76" s="10">
        <f t="shared" si="6"/>
        <v>19.400000000000002</v>
      </c>
      <c r="N76" s="10">
        <f t="shared" si="6"/>
        <v>19.400000000000002</v>
      </c>
      <c r="O76" s="10">
        <f t="shared" si="6"/>
        <v>19.400000000000002</v>
      </c>
      <c r="P76" s="10">
        <f t="shared" si="6"/>
        <v>19.400000000000002</v>
      </c>
      <c r="Q76" s="10">
        <f t="shared" si="6"/>
        <v>19.400000000000002</v>
      </c>
      <c r="R76" s="10">
        <f t="shared" si="6"/>
        <v>19.400000000000002</v>
      </c>
      <c r="S76" s="10">
        <f t="shared" si="6"/>
        <v>19.400000000000002</v>
      </c>
      <c r="T76" s="10">
        <f t="shared" si="6"/>
        <v>19.400000000000002</v>
      </c>
      <c r="U76" s="10">
        <f t="shared" si="6"/>
        <v>19.400000000000002</v>
      </c>
      <c r="V76" s="10">
        <f t="shared" si="6"/>
        <v>19.400000000000002</v>
      </c>
      <c r="W76" s="10">
        <f t="shared" si="6"/>
        <v>19.400000000000002</v>
      </c>
      <c r="X76" s="10">
        <f t="shared" si="6"/>
        <v>19.400000000000002</v>
      </c>
      <c r="Y76" s="10">
        <f t="shared" si="6"/>
        <v>19.400000000000002</v>
      </c>
      <c r="Z76" s="10">
        <f t="shared" si="6"/>
        <v>19.400000000000002</v>
      </c>
    </row>
    <row r="77" spans="1:26" ht="16" thickBot="1">
      <c r="B77" s="3" t="s">
        <v>10</v>
      </c>
      <c r="C77" s="10">
        <f t="shared" ref="C77:Z77" si="7">C68/C41</f>
        <v>11.200000000000001</v>
      </c>
      <c r="D77" s="10">
        <f t="shared" si="7"/>
        <v>11.200000000000001</v>
      </c>
      <c r="E77" s="10">
        <f t="shared" si="7"/>
        <v>11.200000000000001</v>
      </c>
      <c r="F77" s="10">
        <f t="shared" si="7"/>
        <v>11.200000000000001</v>
      </c>
      <c r="G77" s="10">
        <f t="shared" si="7"/>
        <v>11.200000000000001</v>
      </c>
      <c r="H77" s="10">
        <f t="shared" si="7"/>
        <v>11.200000000000001</v>
      </c>
      <c r="I77" s="10">
        <f t="shared" si="7"/>
        <v>11.200000000000001</v>
      </c>
      <c r="J77" s="10">
        <f t="shared" si="7"/>
        <v>11.200000000000001</v>
      </c>
      <c r="K77" s="10">
        <f t="shared" si="7"/>
        <v>11.200000000000001</v>
      </c>
      <c r="L77" s="10">
        <f t="shared" si="7"/>
        <v>11.200000000000001</v>
      </c>
      <c r="M77" s="10">
        <f t="shared" si="7"/>
        <v>11.200000000000001</v>
      </c>
      <c r="N77" s="10">
        <f t="shared" si="7"/>
        <v>11.200000000000001</v>
      </c>
      <c r="O77" s="10">
        <f t="shared" si="7"/>
        <v>11.200000000000001</v>
      </c>
      <c r="P77" s="10">
        <f t="shared" si="7"/>
        <v>11.200000000000001</v>
      </c>
      <c r="Q77" s="10">
        <f t="shared" si="7"/>
        <v>11.200000000000001</v>
      </c>
      <c r="R77" s="10">
        <f t="shared" si="7"/>
        <v>11.200000000000001</v>
      </c>
      <c r="S77" s="10">
        <f t="shared" si="7"/>
        <v>11.200000000000001</v>
      </c>
      <c r="T77" s="10">
        <f t="shared" si="7"/>
        <v>11.200000000000001</v>
      </c>
      <c r="U77" s="10">
        <f t="shared" si="7"/>
        <v>11.200000000000001</v>
      </c>
      <c r="V77" s="10">
        <f t="shared" si="7"/>
        <v>11.200000000000001</v>
      </c>
      <c r="W77" s="10">
        <f t="shared" si="7"/>
        <v>11.200000000000001</v>
      </c>
      <c r="X77" s="10">
        <f t="shared" si="7"/>
        <v>11.200000000000001</v>
      </c>
      <c r="Y77" s="10">
        <f t="shared" si="7"/>
        <v>11.200000000000001</v>
      </c>
      <c r="Z77" s="10">
        <f t="shared" si="7"/>
        <v>11.200000000000001</v>
      </c>
    </row>
    <row r="78" spans="1:26" ht="16" thickBot="1">
      <c r="B78" s="3" t="s">
        <v>38</v>
      </c>
      <c r="C78" s="10">
        <f t="shared" ref="C78:Z78" si="8">C69/C42</f>
        <v>9.1333333333333329</v>
      </c>
      <c r="D78" s="10">
        <f t="shared" si="8"/>
        <v>9.1333333333333329</v>
      </c>
      <c r="E78" s="10">
        <f t="shared" si="8"/>
        <v>9.1333333333333329</v>
      </c>
      <c r="F78" s="10">
        <f t="shared" si="8"/>
        <v>9.1333333333333329</v>
      </c>
      <c r="G78" s="10">
        <f t="shared" si="8"/>
        <v>9.1333333333333329</v>
      </c>
      <c r="H78" s="10">
        <f t="shared" si="8"/>
        <v>9.1333333333333329</v>
      </c>
      <c r="I78" s="10">
        <f t="shared" si="8"/>
        <v>9.1333333333333329</v>
      </c>
      <c r="J78" s="10">
        <f t="shared" si="8"/>
        <v>9.1333333333333329</v>
      </c>
      <c r="K78" s="10">
        <f t="shared" si="8"/>
        <v>9.1333333333333329</v>
      </c>
      <c r="L78" s="10">
        <f t="shared" si="8"/>
        <v>9.1333333333333329</v>
      </c>
      <c r="M78" s="10">
        <f t="shared" si="8"/>
        <v>9.1333333333333329</v>
      </c>
      <c r="N78" s="10">
        <f t="shared" si="8"/>
        <v>9.1333333333333329</v>
      </c>
      <c r="O78" s="10">
        <f t="shared" si="8"/>
        <v>9.1333333333333329</v>
      </c>
      <c r="P78" s="10">
        <f t="shared" si="8"/>
        <v>9.1333333333333329</v>
      </c>
      <c r="Q78" s="10">
        <f t="shared" si="8"/>
        <v>9.1333333333333329</v>
      </c>
      <c r="R78" s="10">
        <f t="shared" si="8"/>
        <v>9.1333333333333329</v>
      </c>
      <c r="S78" s="10">
        <f t="shared" si="8"/>
        <v>9.1333333333333329</v>
      </c>
      <c r="T78" s="10">
        <f t="shared" si="8"/>
        <v>9.1333333333333329</v>
      </c>
      <c r="U78" s="10">
        <f t="shared" si="8"/>
        <v>9.1333333333333329</v>
      </c>
      <c r="V78" s="10">
        <f t="shared" si="8"/>
        <v>9.1333333333333329</v>
      </c>
      <c r="W78" s="10">
        <f t="shared" si="8"/>
        <v>9.1333333333333329</v>
      </c>
      <c r="X78" s="10">
        <f t="shared" si="8"/>
        <v>9.1333333333333329</v>
      </c>
      <c r="Y78" s="10">
        <f t="shared" si="8"/>
        <v>9.1333333333333329</v>
      </c>
      <c r="Z78" s="10">
        <f t="shared" si="8"/>
        <v>9.1333333333333329</v>
      </c>
    </row>
    <row r="79" spans="1:26" ht="16" thickBot="1">
      <c r="B79" s="3" t="s">
        <v>39</v>
      </c>
      <c r="C79" s="10">
        <f t="shared" ref="C79:Z79" si="9">C70/C43</f>
        <v>9.35</v>
      </c>
      <c r="D79" s="10">
        <f t="shared" si="9"/>
        <v>9.35</v>
      </c>
      <c r="E79" s="10">
        <f t="shared" si="9"/>
        <v>9.35</v>
      </c>
      <c r="F79" s="10">
        <f t="shared" si="9"/>
        <v>9.35</v>
      </c>
      <c r="G79" s="10">
        <f t="shared" si="9"/>
        <v>9.35</v>
      </c>
      <c r="H79" s="10">
        <f t="shared" si="9"/>
        <v>9.35</v>
      </c>
      <c r="I79" s="10">
        <f t="shared" si="9"/>
        <v>9.35</v>
      </c>
      <c r="J79" s="10">
        <f t="shared" si="9"/>
        <v>9.35</v>
      </c>
      <c r="K79" s="10">
        <f t="shared" si="9"/>
        <v>9.35</v>
      </c>
      <c r="L79" s="10">
        <f t="shared" si="9"/>
        <v>9.35</v>
      </c>
      <c r="M79" s="10">
        <f t="shared" si="9"/>
        <v>9.35</v>
      </c>
      <c r="N79" s="10">
        <f t="shared" si="9"/>
        <v>9.35</v>
      </c>
      <c r="O79" s="10">
        <f t="shared" si="9"/>
        <v>9.35</v>
      </c>
      <c r="P79" s="10">
        <f t="shared" si="9"/>
        <v>9.35</v>
      </c>
      <c r="Q79" s="10">
        <f t="shared" si="9"/>
        <v>9.35</v>
      </c>
      <c r="R79" s="10">
        <f t="shared" si="9"/>
        <v>9.35</v>
      </c>
      <c r="S79" s="10">
        <f t="shared" si="9"/>
        <v>9.35</v>
      </c>
      <c r="T79" s="10">
        <f t="shared" si="9"/>
        <v>9.35</v>
      </c>
      <c r="U79" s="10">
        <f t="shared" si="9"/>
        <v>9.35</v>
      </c>
      <c r="V79" s="10">
        <f t="shared" si="9"/>
        <v>9.35</v>
      </c>
      <c r="W79" s="10">
        <f t="shared" si="9"/>
        <v>9.35</v>
      </c>
      <c r="X79" s="10">
        <f t="shared" si="9"/>
        <v>9.35</v>
      </c>
      <c r="Y79" s="10">
        <f t="shared" si="9"/>
        <v>9.35</v>
      </c>
      <c r="Z79" s="10">
        <f t="shared" si="9"/>
        <v>9.35</v>
      </c>
    </row>
    <row r="80" spans="1:26" ht="16" thickBot="1">
      <c r="B80" s="3" t="s">
        <v>40</v>
      </c>
      <c r="C80" s="10">
        <f t="shared" ref="C80:Z80" si="10">C71/C44</f>
        <v>13.48</v>
      </c>
      <c r="D80" s="10">
        <f t="shared" si="10"/>
        <v>13.48</v>
      </c>
      <c r="E80" s="10">
        <f t="shared" si="10"/>
        <v>13.48</v>
      </c>
      <c r="F80" s="10">
        <f t="shared" si="10"/>
        <v>13.48</v>
      </c>
      <c r="G80" s="10">
        <f t="shared" si="10"/>
        <v>13.48</v>
      </c>
      <c r="H80" s="10">
        <f t="shared" si="10"/>
        <v>13.48</v>
      </c>
      <c r="I80" s="10">
        <f t="shared" si="10"/>
        <v>13.48</v>
      </c>
      <c r="J80" s="10">
        <f t="shared" si="10"/>
        <v>13.48</v>
      </c>
      <c r="K80" s="10">
        <f t="shared" si="10"/>
        <v>13.48</v>
      </c>
      <c r="L80" s="10">
        <f t="shared" si="10"/>
        <v>13.48</v>
      </c>
      <c r="M80" s="10">
        <f t="shared" si="10"/>
        <v>13.48</v>
      </c>
      <c r="N80" s="10">
        <f t="shared" si="10"/>
        <v>13.48</v>
      </c>
      <c r="O80" s="10">
        <f t="shared" si="10"/>
        <v>13.48</v>
      </c>
      <c r="P80" s="10">
        <f t="shared" si="10"/>
        <v>13.48</v>
      </c>
      <c r="Q80" s="10">
        <f t="shared" si="10"/>
        <v>13.48</v>
      </c>
      <c r="R80" s="10">
        <f t="shared" si="10"/>
        <v>13.48</v>
      </c>
      <c r="S80" s="10">
        <f t="shared" si="10"/>
        <v>13.48</v>
      </c>
      <c r="T80" s="10">
        <f t="shared" si="10"/>
        <v>13.48</v>
      </c>
      <c r="U80" s="10">
        <f t="shared" si="10"/>
        <v>13.48</v>
      </c>
      <c r="V80" s="10">
        <f t="shared" si="10"/>
        <v>13.48</v>
      </c>
      <c r="W80" s="10">
        <f t="shared" si="10"/>
        <v>13.48</v>
      </c>
      <c r="X80" s="10">
        <f t="shared" si="10"/>
        <v>13.48</v>
      </c>
      <c r="Y80" s="10">
        <f t="shared" si="10"/>
        <v>13.48</v>
      </c>
      <c r="Z80" s="10">
        <f t="shared" si="10"/>
        <v>13.48</v>
      </c>
    </row>
    <row r="81" spans="1:26" ht="16" thickBot="1">
      <c r="B81" s="3" t="s">
        <v>58</v>
      </c>
      <c r="C81" s="10">
        <f>C54/(Inputs!C11+Inputs!C22+Inputs!C33+Inputs!C44+Inputs!C55)</f>
        <v>11.6</v>
      </c>
      <c r="D81" s="10">
        <f>D54/(Inputs!D11+Inputs!D22+Inputs!D33+Inputs!D44+Inputs!D55)</f>
        <v>11.6</v>
      </c>
      <c r="E81" s="10">
        <f>E54/(Inputs!E11+Inputs!E22+Inputs!E33+Inputs!E44+Inputs!E55)</f>
        <v>11.6</v>
      </c>
      <c r="F81" s="10">
        <f>F54/(Inputs!F11+Inputs!F22+Inputs!F33+Inputs!F44+Inputs!F55)</f>
        <v>11.6</v>
      </c>
      <c r="G81" s="10">
        <f>G54/(Inputs!G11+Inputs!G22+Inputs!G33+Inputs!G44+Inputs!G55)</f>
        <v>11.6</v>
      </c>
      <c r="H81" s="10">
        <f>H54/(Inputs!H11+Inputs!H22+Inputs!H33+Inputs!H44+Inputs!H55)</f>
        <v>11.6</v>
      </c>
      <c r="I81" s="10">
        <f>I54/(Inputs!I11+Inputs!I22+Inputs!I33+Inputs!I44+Inputs!I55)</f>
        <v>11.6</v>
      </c>
      <c r="J81" s="10">
        <f>J54/(Inputs!J11+Inputs!J22+Inputs!J33+Inputs!J44+Inputs!J55)</f>
        <v>11.6</v>
      </c>
      <c r="K81" s="10">
        <f>K54/(Inputs!K11+Inputs!K22+Inputs!K33+Inputs!K44+Inputs!K55)</f>
        <v>11.6</v>
      </c>
      <c r="L81" s="10">
        <f>L54/(Inputs!L11+Inputs!L22+Inputs!L33+Inputs!L44+Inputs!L55)</f>
        <v>11.6</v>
      </c>
      <c r="M81" s="10">
        <f>M54/(Inputs!M11+Inputs!M22+Inputs!M33+Inputs!M44+Inputs!M55)</f>
        <v>11.6</v>
      </c>
      <c r="N81" s="10">
        <f>N54/(Inputs!N11+Inputs!N22+Inputs!N33+Inputs!N44+Inputs!N55)</f>
        <v>11.6</v>
      </c>
      <c r="O81" s="10">
        <f>O54/(Inputs!O11+Inputs!O22+Inputs!O33+Inputs!O44+Inputs!O55)</f>
        <v>11.6</v>
      </c>
      <c r="P81" s="10">
        <f>P54/(Inputs!P11+Inputs!P22+Inputs!P33+Inputs!P44+Inputs!P55)</f>
        <v>11.6</v>
      </c>
      <c r="Q81" s="10">
        <f>Q54/(Inputs!Q11+Inputs!Q22+Inputs!Q33+Inputs!Q44+Inputs!Q55)</f>
        <v>11.6</v>
      </c>
      <c r="R81" s="10">
        <f>R54/(Inputs!R11+Inputs!R22+Inputs!R33+Inputs!R44+Inputs!R55)</f>
        <v>11.6</v>
      </c>
      <c r="S81" s="10">
        <f>S54/(Inputs!S11+Inputs!S22+Inputs!S33+Inputs!S44+Inputs!S55)</f>
        <v>11.6</v>
      </c>
      <c r="T81" s="10">
        <f>T54/(Inputs!T11+Inputs!T22+Inputs!T33+Inputs!T44+Inputs!T55)</f>
        <v>11.6</v>
      </c>
      <c r="U81" s="10">
        <f>U54/(Inputs!U11+Inputs!U22+Inputs!U33+Inputs!U44+Inputs!U55)</f>
        <v>11.6</v>
      </c>
      <c r="V81" s="10">
        <f>V54/(Inputs!V11+Inputs!V22+Inputs!V33+Inputs!V44+Inputs!V55)</f>
        <v>11.6</v>
      </c>
      <c r="W81" s="10">
        <f>W54/(Inputs!W11+Inputs!W22+Inputs!W33+Inputs!W44+Inputs!W55)</f>
        <v>11.6</v>
      </c>
      <c r="X81" s="10">
        <f>X54/(Inputs!X11+Inputs!X22+Inputs!X33+Inputs!X44+Inputs!X55)</f>
        <v>11.6</v>
      </c>
      <c r="Y81" s="10">
        <f>Y54/(Inputs!Y11+Inputs!Y22+Inputs!Y33+Inputs!Y44+Inputs!Y55)</f>
        <v>11.6</v>
      </c>
      <c r="Z81" s="10">
        <f>Z54/(Inputs!Z11+Inputs!Z22+Inputs!Z33+Inputs!Z44+Inputs!Z55)</f>
        <v>11.6</v>
      </c>
    </row>
    <row r="83" spans="1:26" ht="20" thickBot="1">
      <c r="A83" s="1" t="s">
        <v>59</v>
      </c>
    </row>
    <row r="84" spans="1:26" ht="17" thickTop="1" thickBot="1">
      <c r="C84" s="3" t="s">
        <v>12</v>
      </c>
      <c r="D84" s="3" t="s">
        <v>13</v>
      </c>
      <c r="E84" s="3" t="s">
        <v>14</v>
      </c>
      <c r="F84" s="3" t="s">
        <v>15</v>
      </c>
      <c r="G84" s="3" t="s">
        <v>16</v>
      </c>
      <c r="H84" s="3" t="s">
        <v>17</v>
      </c>
      <c r="I84" s="3" t="s">
        <v>18</v>
      </c>
      <c r="J84" s="3" t="s">
        <v>19</v>
      </c>
      <c r="K84" s="3" t="s">
        <v>20</v>
      </c>
      <c r="L84" s="3" t="s">
        <v>21</v>
      </c>
      <c r="M84" s="3" t="s">
        <v>22</v>
      </c>
      <c r="N84" s="3" t="s">
        <v>23</v>
      </c>
      <c r="O84" s="3" t="s">
        <v>24</v>
      </c>
      <c r="P84" s="3" t="s">
        <v>25</v>
      </c>
      <c r="Q84" s="3" t="s">
        <v>26</v>
      </c>
      <c r="R84" s="3" t="s">
        <v>27</v>
      </c>
      <c r="S84" s="3" t="s">
        <v>28</v>
      </c>
      <c r="T84" s="3" t="s">
        <v>29</v>
      </c>
      <c r="U84" s="3" t="s">
        <v>30</v>
      </c>
      <c r="V84" s="3" t="s">
        <v>31</v>
      </c>
      <c r="W84" s="3" t="s">
        <v>32</v>
      </c>
      <c r="X84" s="3" t="s">
        <v>33</v>
      </c>
      <c r="Y84" s="3" t="s">
        <v>34</v>
      </c>
      <c r="Z84" s="3" t="s">
        <v>35</v>
      </c>
    </row>
    <row r="85" spans="1:26" ht="16" thickBot="1">
      <c r="B85" s="3" t="s">
        <v>36</v>
      </c>
      <c r="H85" s="11">
        <f>(((H18+G18+F18)-(E18+D18+C18))*4)/(Inputs!E11+Inputs!D11+Inputs!C11+Inputs!E22+Inputs!D22+Inputs!C22+Inputs!E33+Inputs!D33+Inputs!C33+Inputs!E44+Inputs!D44+Inputs!C44+Inputs!E55+Inputs!D55+Inputs!C55)</f>
        <v>2.2380232858044438</v>
      </c>
      <c r="I85" s="11">
        <f>(((I18+H18+G18)-(F18+E18+D18))*4)/(Inputs!F11+Inputs!E11+Inputs!D11+Inputs!F22+Inputs!E22+Inputs!D22+Inputs!F33+Inputs!E33+Inputs!D33+Inputs!F44+Inputs!E44+Inputs!D44+Inputs!F55+Inputs!E55+Inputs!D55)</f>
        <v>2.1868509674358219</v>
      </c>
      <c r="J85" s="11">
        <f>(((J18+I18+H18)-(G18+F18+E18))*4)/(Inputs!G11+Inputs!F11+Inputs!E11+Inputs!G22+Inputs!F22+Inputs!E22+Inputs!G33+Inputs!F33+Inputs!E33+Inputs!G44+Inputs!F44+Inputs!E44+Inputs!G55+Inputs!F55+Inputs!E55)</f>
        <v>2.1371888478080945</v>
      </c>
      <c r="K85" s="11">
        <f>(((K18+J18+I18)-(H18+G18+F18))*4)/(Inputs!H11+Inputs!G11+Inputs!F11+Inputs!H22+Inputs!G22+Inputs!F22+Inputs!H33+Inputs!G33+Inputs!F33+Inputs!H44+Inputs!G44+Inputs!F44+Inputs!H55+Inputs!G55+Inputs!F55)</f>
        <v>2.0889841777276827</v>
      </c>
      <c r="L85" s="11">
        <f>(((L18+K18+J18)-(I18+H18+G18))*4)/(Inputs!I11+Inputs!H11+Inputs!G11+Inputs!I22+Inputs!H22+Inputs!G22+Inputs!I33+Inputs!H33+Inputs!G33+Inputs!I44+Inputs!H44+Inputs!G44+Inputs!I55+Inputs!H55+Inputs!G55)</f>
        <v>2.0421862516960898</v>
      </c>
      <c r="M85" s="11">
        <f>(((M18+L18+K18)-(J18+I18+H18))*4)/(Inputs!J11+Inputs!I11+Inputs!H11+Inputs!J22+Inputs!I22+Inputs!H22+Inputs!J33+Inputs!I33+Inputs!H33+Inputs!J44+Inputs!I44+Inputs!H44+Inputs!J55+Inputs!I55+Inputs!H55)</f>
        <v>1.9967463232849372</v>
      </c>
      <c r="N85" s="11">
        <f>(((N18+M18+L18)-(K18+J18+I18))*4)/(Inputs!K11+Inputs!J11+Inputs!I11+Inputs!K22+Inputs!J22+Inputs!I22+Inputs!K33+Inputs!J33+Inputs!I33+Inputs!K44+Inputs!J44+Inputs!I44+Inputs!K55+Inputs!J55+Inputs!I55)</f>
        <v>1.9526175241780364</v>
      </c>
      <c r="O85" s="11">
        <f>(((O18+N18+M18)-(L18+K18+J18))*4)/(Inputs!L11+Inputs!K11+Inputs!J11+Inputs!L22+Inputs!K22+Inputs!J22+Inputs!L33+Inputs!K33+Inputs!J33+Inputs!L44+Inputs!K44+Inputs!J44+Inputs!L55+Inputs!K55+Inputs!J55)</f>
        <v>1.9097547867163105</v>
      </c>
      <c r="P85" s="11">
        <f>(((P18+O18+N18)-(M18+L18+K18))*4)/(Inputs!M11+Inputs!L11+Inputs!K11+Inputs!M22+Inputs!L22+Inputs!K22+Inputs!M33+Inputs!L33+Inputs!K33+Inputs!M44+Inputs!L44+Inputs!K44+Inputs!M55+Inputs!L55+Inputs!K55)</f>
        <v>1.8681147697889706</v>
      </c>
      <c r="Q85" s="11">
        <f>(((Q18+P18+O18)-(N18+M18+L18))*4)/(Inputs!N11+Inputs!M11+Inputs!L11+Inputs!N22+Inputs!M22+Inputs!L22+Inputs!N33+Inputs!M33+Inputs!L33+Inputs!N44+Inputs!M44+Inputs!L44+Inputs!N55+Inputs!M55+Inputs!L55)</f>
        <v>1.8276557879214403</v>
      </c>
      <c r="R85" s="11">
        <f>(((R18+Q18+P18)-(O18+N18+M18))*4)/(Inputs!O11+Inputs!N11+Inputs!M11+Inputs!O22+Inputs!N22+Inputs!M22+Inputs!O33+Inputs!N33+Inputs!M33+Inputs!O44+Inputs!N44+Inputs!M44+Inputs!O55+Inputs!N55+Inputs!M55)</f>
        <v>1.788337743417455</v>
      </c>
      <c r="S85" s="11">
        <f>(((S18+R18+Q18)-(P18+O18+N18))*4)/(Inputs!P11+Inputs!O11+Inputs!N11+Inputs!P22+Inputs!O22+Inputs!N22+Inputs!P33+Inputs!O33+Inputs!N33+Inputs!P44+Inputs!O44+Inputs!N44+Inputs!P55+Inputs!O55+Inputs!N55)</f>
        <v>1.7501220614192154</v>
      </c>
      <c r="T85" s="11">
        <f>(((T18+S18+R18)-(Q18+P18+O18))*4)/(Inputs!Q11+Inputs!P11+Inputs!O11+Inputs!Q22+Inputs!P22+Inputs!O22+Inputs!Q33+Inputs!P33+Inputs!O33+Inputs!Q44+Inputs!P44+Inputs!O44+Inputs!Q55+Inputs!P55+Inputs!O55)</f>
        <v>1.7129716277557396</v>
      </c>
      <c r="U85" s="11">
        <f>(((U18+T18+S18)-(R18+Q18+P18))*4)/(Inputs!R11+Inputs!Q11+Inputs!P11+Inputs!R22+Inputs!Q22+Inputs!P22+Inputs!R33+Inputs!Q33+Inputs!P33+Inputs!R44+Inputs!Q44+Inputs!P44+Inputs!R55+Inputs!Q55+Inputs!P55)</f>
        <v>1.6768507294554562</v>
      </c>
      <c r="V85" s="11">
        <f>(((V18+U18+T18)-(S18+R18+Q18))*4)/(Inputs!S11+Inputs!R11+Inputs!Q11+Inputs!S22+Inputs!R22+Inputs!Q22+Inputs!S33+Inputs!R33+Inputs!Q33+Inputs!S44+Inputs!R44+Inputs!Q44+Inputs!S55+Inputs!R55+Inputs!Q55)</f>
        <v>1.6417249978047526</v>
      </c>
      <c r="W85" s="11">
        <f>(((W18+V18+U18)-(T18+S18+R18))*4)/(Inputs!T11+Inputs!S11+Inputs!R11+Inputs!T22+Inputs!S22+Inputs!R22+Inputs!T33+Inputs!S33+Inputs!R33+Inputs!T44+Inputs!S44+Inputs!R44+Inputs!T55+Inputs!S55+Inputs!R55)</f>
        <v>1.6075613538395828</v>
      </c>
      <c r="X85" s="11">
        <f>(((X18+W18+V18)-(U18+T18+S18))*4)/(Inputs!U11+Inputs!T11+Inputs!S11+Inputs!U22+Inputs!T22+Inputs!S22+Inputs!U33+Inputs!T33+Inputs!S33+Inputs!U44+Inputs!T44+Inputs!S44+Inputs!U55+Inputs!T55+Inputs!S55)</f>
        <v>1.5743279561623666</v>
      </c>
      <c r="Y85" s="11">
        <f>(((Y18+X18+W18)-(V18+U18+T18))*4)/(Inputs!V11+Inputs!U11+Inputs!T11+Inputs!V22+Inputs!U22+Inputs!T22+Inputs!V33+Inputs!U33+Inputs!T33+Inputs!V44+Inputs!U44+Inputs!T44+Inputs!V55+Inputs!U55+Inputs!T55)</f>
        <v>1.5419941509813169</v>
      </c>
      <c r="Z85" s="11">
        <f>(((Z18+Y18+X18)-(W18+V18+U18))*4)/(Inputs!W11+Inputs!V11+Inputs!U11+Inputs!W22+Inputs!V22+Inputs!U22+Inputs!W33+Inputs!V33+Inputs!U33+Inputs!W44+Inputs!V44+Inputs!U44+Inputs!W55+Inputs!V55+Inputs!U55)</f>
        <v>1.5105304242740158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" zoomScale="55" zoomScaleNormal="55" zoomScalePageLayoutView="55" workbookViewId="0">
      <selection activeCell="AH92" sqref="AH92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Outputs</vt:lpstr>
      <vt:lpstr>Graphs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2015-06-30T01:02:26Z</dcterms:created>
  <dcterms:modified xsi:type="dcterms:W3CDTF">2015-07-02T01:46:15Z</dcterms:modified>
</cp:coreProperties>
</file>